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U:\2. CEF-DSI\Relevant Documents\Financial Reports\Updated HaDEA\"/>
    </mc:Choice>
  </mc:AlternateContent>
  <bookViews>
    <workbookView xWindow="12170" yWindow="560" windowWidth="15320" windowHeight="11640" activeTab="1"/>
  </bookViews>
  <sheets>
    <sheet name="0.Guidelines" sheetId="5" r:id="rId1"/>
    <sheet name="1.General info" sheetId="8" r:id="rId2"/>
    <sheet name="2. Consolidated Fin Statement" sheetId="9" r:id="rId3"/>
    <sheet name="Drop down menu" sheetId="7" state="hidden" r:id="rId4"/>
  </sheets>
  <definedNames>
    <definedName name="_xlnm.Print_Area" localSheetId="2">'2. Consolidated Fin Statement'!$A$1:$D$977</definedName>
    <definedName name="_xlnm.Print_Titles" localSheetId="2">'2. Consolidated Fin Statement'!$4:$4</definedName>
  </definedNames>
  <calcPr calcId="162913"/>
</workbook>
</file>

<file path=xl/calcChain.xml><?xml version="1.0" encoding="utf-8"?>
<calcChain xmlns="http://schemas.openxmlformats.org/spreadsheetml/2006/main">
  <c r="C975" i="9" l="1"/>
  <c r="C974" i="9"/>
  <c r="C968" i="9"/>
  <c r="C960" i="9"/>
  <c r="C952" i="9"/>
  <c r="C944" i="9"/>
  <c r="C936" i="9"/>
  <c r="C928" i="9"/>
  <c r="C920" i="9"/>
  <c r="C912" i="9"/>
  <c r="C904" i="9"/>
  <c r="C896" i="9"/>
  <c r="C888" i="9"/>
  <c r="C880" i="9"/>
  <c r="C871" i="9"/>
  <c r="C863" i="9"/>
  <c r="C855" i="9"/>
  <c r="C847" i="9"/>
  <c r="C839" i="9"/>
  <c r="C831" i="9"/>
  <c r="C823" i="9"/>
  <c r="C815" i="9"/>
  <c r="C807" i="9"/>
  <c r="C799" i="9"/>
  <c r="C791" i="9"/>
  <c r="C783" i="9"/>
  <c r="C774" i="9"/>
  <c r="C766" i="9"/>
  <c r="C758" i="9"/>
  <c r="C750" i="9"/>
  <c r="C742" i="9"/>
  <c r="C734" i="9"/>
  <c r="C726" i="9"/>
  <c r="C718" i="9"/>
  <c r="C710" i="9"/>
  <c r="C702" i="9"/>
  <c r="C694" i="9"/>
  <c r="C686" i="9"/>
  <c r="C677" i="9"/>
  <c r="C669" i="9"/>
  <c r="C661" i="9"/>
  <c r="C653" i="9"/>
  <c r="C645" i="9"/>
  <c r="C637" i="9"/>
  <c r="C629" i="9"/>
  <c r="C621" i="9"/>
  <c r="C613" i="9"/>
  <c r="C605" i="9"/>
  <c r="C597" i="9"/>
  <c r="C589" i="9"/>
  <c r="C580" i="9"/>
  <c r="C572" i="9"/>
  <c r="C564" i="9"/>
  <c r="C556" i="9"/>
  <c r="C548" i="9"/>
  <c r="C540" i="9"/>
  <c r="C532" i="9"/>
  <c r="C524" i="9"/>
  <c r="C516" i="9"/>
  <c r="C508" i="9"/>
  <c r="C500" i="9"/>
  <c r="C492" i="9"/>
  <c r="C483" i="9"/>
  <c r="C475" i="9"/>
  <c r="C467" i="9"/>
  <c r="C459" i="9"/>
  <c r="C451" i="9"/>
  <c r="C443" i="9"/>
  <c r="C435" i="9"/>
  <c r="C427" i="9"/>
  <c r="C419" i="9"/>
  <c r="C411" i="9"/>
  <c r="C403" i="9"/>
  <c r="C395" i="9"/>
  <c r="C386" i="9"/>
  <c r="C378" i="9"/>
  <c r="C370" i="9"/>
  <c r="C362" i="9"/>
  <c r="C354" i="9"/>
  <c r="C346" i="9"/>
  <c r="C338" i="9"/>
  <c r="C330" i="9"/>
  <c r="C322" i="9"/>
  <c r="C314" i="9"/>
  <c r="C306" i="9"/>
  <c r="C298" i="9"/>
  <c r="C289" i="9"/>
  <c r="C281" i="9"/>
  <c r="C273" i="9"/>
  <c r="C265" i="9"/>
  <c r="C257" i="9"/>
  <c r="C249" i="9"/>
  <c r="C241" i="9"/>
  <c r="C233" i="9"/>
  <c r="C225" i="9"/>
  <c r="C217" i="9"/>
  <c r="C209" i="9"/>
  <c r="C201" i="9"/>
  <c r="C104" i="9"/>
  <c r="C105" i="9" s="1"/>
  <c r="C106" i="9" s="1"/>
  <c r="D101" i="9" s="1"/>
  <c r="C112" i="9"/>
  <c r="C113" i="9" s="1"/>
  <c r="C114" i="9" s="1"/>
  <c r="D109" i="9" s="1"/>
  <c r="C120" i="9"/>
  <c r="C121" i="9" s="1"/>
  <c r="C122" i="9" s="1"/>
  <c r="D117" i="9" s="1"/>
  <c r="C128" i="9"/>
  <c r="C129" i="9" s="1"/>
  <c r="C130" i="9" s="1"/>
  <c r="D125" i="9" s="1"/>
  <c r="C136" i="9"/>
  <c r="C137" i="9" s="1"/>
  <c r="C138" i="9" s="1"/>
  <c r="D133" i="9" s="1"/>
  <c r="C144" i="9"/>
  <c r="C145" i="9" s="1"/>
  <c r="C146" i="9" s="1"/>
  <c r="D141" i="9" s="1"/>
  <c r="C152" i="9"/>
  <c r="C153" i="9" s="1"/>
  <c r="C154" i="9" s="1"/>
  <c r="D149" i="9" s="1"/>
  <c r="C160" i="9"/>
  <c r="C161" i="9" s="1"/>
  <c r="C162" i="9" s="1"/>
  <c r="D157" i="9" s="1"/>
  <c r="C168" i="9"/>
  <c r="C169" i="9" s="1"/>
  <c r="C170" i="9" s="1"/>
  <c r="D165" i="9" s="1"/>
  <c r="C176" i="9"/>
  <c r="C177" i="9" s="1"/>
  <c r="C184" i="9"/>
  <c r="C185" i="9" s="1"/>
  <c r="C186" i="9" s="1"/>
  <c r="D181" i="9" s="1"/>
  <c r="C192" i="9"/>
  <c r="C193" i="9" s="1"/>
  <c r="C194" i="9" s="1"/>
  <c r="D189" i="9" s="1"/>
  <c r="C202" i="9" l="1"/>
  <c r="C203" i="9" s="1"/>
  <c r="D198" i="9" s="1"/>
  <c r="C210" i="9"/>
  <c r="C211" i="9" s="1"/>
  <c r="D206" i="9" s="1"/>
  <c r="C218" i="9"/>
  <c r="C219" i="9" s="1"/>
  <c r="D214" i="9" s="1"/>
  <c r="C226" i="9"/>
  <c r="C227" i="9" s="1"/>
  <c r="D222" i="9" s="1"/>
  <c r="C234" i="9"/>
  <c r="C235" i="9" s="1"/>
  <c r="D230" i="9" s="1"/>
  <c r="C242" i="9"/>
  <c r="C243" i="9" s="1"/>
  <c r="D238" i="9" s="1"/>
  <c r="C250" i="9"/>
  <c r="C251" i="9" s="1"/>
  <c r="D246" i="9" s="1"/>
  <c r="C258" i="9"/>
  <c r="C259" i="9" s="1"/>
  <c r="D254" i="9" s="1"/>
  <c r="C266" i="9"/>
  <c r="C267" i="9" s="1"/>
  <c r="D262" i="9" s="1"/>
  <c r="C274" i="9"/>
  <c r="C275" i="9" s="1"/>
  <c r="D270" i="9" s="1"/>
  <c r="C282" i="9"/>
  <c r="C283" i="9" s="1"/>
  <c r="D278" i="9" s="1"/>
  <c r="C290" i="9"/>
  <c r="C291" i="9" s="1"/>
  <c r="D286" i="9" s="1"/>
  <c r="C299" i="9"/>
  <c r="C300" i="9" s="1"/>
  <c r="D295" i="9" s="1"/>
  <c r="C307" i="9"/>
  <c r="C308" i="9" s="1"/>
  <c r="D303" i="9" s="1"/>
  <c r="C315" i="9"/>
  <c r="C316" i="9" s="1"/>
  <c r="D311" i="9" s="1"/>
  <c r="C323" i="9"/>
  <c r="C324" i="9" s="1"/>
  <c r="D319" i="9" s="1"/>
  <c r="C331" i="9"/>
  <c r="C332" i="9" s="1"/>
  <c r="D327" i="9" s="1"/>
  <c r="C339" i="9"/>
  <c r="C340" i="9" s="1"/>
  <c r="D335" i="9" s="1"/>
  <c r="C347" i="9"/>
  <c r="C348" i="9" s="1"/>
  <c r="D343" i="9" s="1"/>
  <c r="C355" i="9"/>
  <c r="C356" i="9" s="1"/>
  <c r="D351" i="9" s="1"/>
  <c r="C363" i="9"/>
  <c r="C364" i="9" s="1"/>
  <c r="D359" i="9" s="1"/>
  <c r="C371" i="9"/>
  <c r="C372" i="9" s="1"/>
  <c r="D367" i="9" s="1"/>
  <c r="C379" i="9"/>
  <c r="C380" i="9" s="1"/>
  <c r="D375" i="9" s="1"/>
  <c r="C387" i="9"/>
  <c r="C388" i="9" s="1"/>
  <c r="D383" i="9" s="1"/>
  <c r="C396" i="9"/>
  <c r="C397" i="9" s="1"/>
  <c r="D392" i="9" s="1"/>
  <c r="C404" i="9"/>
  <c r="C405" i="9" s="1"/>
  <c r="D400" i="9" s="1"/>
  <c r="C412" i="9"/>
  <c r="C413" i="9" s="1"/>
  <c r="D408" i="9" s="1"/>
  <c r="C420" i="9"/>
  <c r="C421" i="9" s="1"/>
  <c r="D416" i="9" s="1"/>
  <c r="C428" i="9"/>
  <c r="C429" i="9" s="1"/>
  <c r="D424" i="9" s="1"/>
  <c r="C436" i="9"/>
  <c r="C437" i="9" s="1"/>
  <c r="D432" i="9" s="1"/>
  <c r="C444" i="9"/>
  <c r="C445" i="9" s="1"/>
  <c r="D440" i="9" s="1"/>
  <c r="C452" i="9"/>
  <c r="C453" i="9" s="1"/>
  <c r="D448" i="9" s="1"/>
  <c r="C460" i="9"/>
  <c r="C461" i="9" s="1"/>
  <c r="D456" i="9" s="1"/>
  <c r="C468" i="9"/>
  <c r="C469" i="9" s="1"/>
  <c r="D464" i="9" s="1"/>
  <c r="C476" i="9"/>
  <c r="C477" i="9" s="1"/>
  <c r="D472" i="9" s="1"/>
  <c r="C484" i="9"/>
  <c r="C485" i="9" s="1"/>
  <c r="D480" i="9" s="1"/>
  <c r="C784" i="9"/>
  <c r="C785" i="9" s="1"/>
  <c r="D780" i="9" s="1"/>
  <c r="C792" i="9"/>
  <c r="C793" i="9" s="1"/>
  <c r="D788" i="9" s="1"/>
  <c r="C800" i="9"/>
  <c r="C801" i="9" s="1"/>
  <c r="D796" i="9" s="1"/>
  <c r="C808" i="9"/>
  <c r="C809" i="9" s="1"/>
  <c r="D804" i="9" s="1"/>
  <c r="C816" i="9"/>
  <c r="C817" i="9" s="1"/>
  <c r="D812" i="9" s="1"/>
  <c r="C824" i="9"/>
  <c r="C825" i="9" s="1"/>
  <c r="D820" i="9" s="1"/>
  <c r="C832" i="9"/>
  <c r="C833" i="9" s="1"/>
  <c r="D828" i="9" s="1"/>
  <c r="C840" i="9"/>
  <c r="C841" i="9" s="1"/>
  <c r="D836" i="9" s="1"/>
  <c r="C848" i="9"/>
  <c r="C849" i="9" s="1"/>
  <c r="D844" i="9" s="1"/>
  <c r="C856" i="9"/>
  <c r="C857" i="9" s="1"/>
  <c r="D852" i="9" s="1"/>
  <c r="C864" i="9"/>
  <c r="C865" i="9" s="1"/>
  <c r="D860" i="9" s="1"/>
  <c r="C872" i="9"/>
  <c r="C873" i="9" s="1"/>
  <c r="D868" i="9" s="1"/>
  <c r="C881" i="9"/>
  <c r="C882" i="9" s="1"/>
  <c r="D877" i="9" s="1"/>
  <c r="C889" i="9"/>
  <c r="C890" i="9" s="1"/>
  <c r="D885" i="9" s="1"/>
  <c r="C897" i="9"/>
  <c r="C898" i="9" s="1"/>
  <c r="D893" i="9" s="1"/>
  <c r="C905" i="9"/>
  <c r="C906" i="9" s="1"/>
  <c r="D901" i="9" s="1"/>
  <c r="C913" i="9"/>
  <c r="C914" i="9" s="1"/>
  <c r="D909" i="9" s="1"/>
  <c r="C921" i="9"/>
  <c r="C922" i="9" s="1"/>
  <c r="D917" i="9" s="1"/>
  <c r="C929" i="9"/>
  <c r="C930" i="9" s="1"/>
  <c r="D925" i="9" s="1"/>
  <c r="C937" i="9"/>
  <c r="C938" i="9" s="1"/>
  <c r="D933" i="9" s="1"/>
  <c r="C945" i="9"/>
  <c r="C946" i="9" s="1"/>
  <c r="D941" i="9" s="1"/>
  <c r="C953" i="9"/>
  <c r="C954" i="9" s="1"/>
  <c r="D949" i="9" s="1"/>
  <c r="C961" i="9"/>
  <c r="C962" i="9" s="1"/>
  <c r="D957" i="9" s="1"/>
  <c r="C969" i="9"/>
  <c r="C970" i="9" s="1"/>
  <c r="D965" i="9" s="1"/>
  <c r="C687" i="9"/>
  <c r="C688" i="9" s="1"/>
  <c r="D683" i="9" s="1"/>
  <c r="C695" i="9"/>
  <c r="C696" i="9" s="1"/>
  <c r="D691" i="9" s="1"/>
  <c r="C703" i="9"/>
  <c r="C704" i="9" s="1"/>
  <c r="D699" i="9" s="1"/>
  <c r="C711" i="9"/>
  <c r="C712" i="9" s="1"/>
  <c r="D707" i="9" s="1"/>
  <c r="C719" i="9"/>
  <c r="C720" i="9" s="1"/>
  <c r="D715" i="9" s="1"/>
  <c r="C727" i="9"/>
  <c r="C728" i="9" s="1"/>
  <c r="D723" i="9" s="1"/>
  <c r="C735" i="9"/>
  <c r="C736" i="9" s="1"/>
  <c r="D731" i="9" s="1"/>
  <c r="C743" i="9"/>
  <c r="C744" i="9" s="1"/>
  <c r="D739" i="9" s="1"/>
  <c r="C751" i="9"/>
  <c r="C752" i="9" s="1"/>
  <c r="D747" i="9" s="1"/>
  <c r="C759" i="9"/>
  <c r="C760" i="9" s="1"/>
  <c r="D755" i="9" s="1"/>
  <c r="C767" i="9"/>
  <c r="C768" i="9" s="1"/>
  <c r="D763" i="9" s="1"/>
  <c r="C775" i="9"/>
  <c r="C776" i="9" s="1"/>
  <c r="D771" i="9" s="1"/>
  <c r="C590" i="9"/>
  <c r="C591" i="9" s="1"/>
  <c r="D586" i="9" s="1"/>
  <c r="C598" i="9"/>
  <c r="C599" i="9" s="1"/>
  <c r="D594" i="9" s="1"/>
  <c r="C606" i="9"/>
  <c r="C607" i="9" s="1"/>
  <c r="D602" i="9" s="1"/>
  <c r="C614" i="9"/>
  <c r="C615" i="9" s="1"/>
  <c r="D610" i="9" s="1"/>
  <c r="C622" i="9"/>
  <c r="C623" i="9" s="1"/>
  <c r="D618" i="9" s="1"/>
  <c r="C630" i="9"/>
  <c r="C631" i="9" s="1"/>
  <c r="D626" i="9" s="1"/>
  <c r="C638" i="9"/>
  <c r="C639" i="9" s="1"/>
  <c r="D634" i="9" s="1"/>
  <c r="C646" i="9"/>
  <c r="C647" i="9" s="1"/>
  <c r="D642" i="9" s="1"/>
  <c r="C654" i="9"/>
  <c r="C655" i="9" s="1"/>
  <c r="D650" i="9" s="1"/>
  <c r="C662" i="9"/>
  <c r="C663" i="9" s="1"/>
  <c r="D658" i="9" s="1"/>
  <c r="C670" i="9"/>
  <c r="C671" i="9" s="1"/>
  <c r="D666" i="9" s="1"/>
  <c r="C678" i="9"/>
  <c r="C679" i="9" s="1"/>
  <c r="D674" i="9" s="1"/>
  <c r="C493" i="9"/>
  <c r="C494" i="9" s="1"/>
  <c r="D489" i="9" s="1"/>
  <c r="C501" i="9"/>
  <c r="C502" i="9" s="1"/>
  <c r="D497" i="9" s="1"/>
  <c r="C509" i="9"/>
  <c r="C510" i="9" s="1"/>
  <c r="D505" i="9" s="1"/>
  <c r="C517" i="9"/>
  <c r="C518" i="9" s="1"/>
  <c r="D513" i="9" s="1"/>
  <c r="C525" i="9"/>
  <c r="C526" i="9" s="1"/>
  <c r="D521" i="9" s="1"/>
  <c r="C533" i="9"/>
  <c r="C534" i="9" s="1"/>
  <c r="D529" i="9" s="1"/>
  <c r="C541" i="9"/>
  <c r="C542" i="9" s="1"/>
  <c r="D537" i="9" s="1"/>
  <c r="C549" i="9"/>
  <c r="C550" i="9" s="1"/>
  <c r="D545" i="9" s="1"/>
  <c r="C557" i="9"/>
  <c r="C558" i="9" s="1"/>
  <c r="D553" i="9" s="1"/>
  <c r="C565" i="9"/>
  <c r="C566" i="9" s="1"/>
  <c r="D561" i="9" s="1"/>
  <c r="C573" i="9"/>
  <c r="C574" i="9" s="1"/>
  <c r="D569" i="9" s="1"/>
  <c r="C581" i="9"/>
  <c r="C582" i="9" s="1"/>
  <c r="D577" i="9" s="1"/>
  <c r="C178" i="9"/>
  <c r="D173" i="9" s="1"/>
  <c r="A977" i="9"/>
  <c r="C32" i="9" l="1"/>
  <c r="C33" i="9" s="1"/>
  <c r="C96" i="9" l="1"/>
  <c r="C97" i="9" s="1"/>
  <c r="C88" i="9"/>
  <c r="C89" i="9" s="1"/>
  <c r="C80" i="9"/>
  <c r="C81" i="9" s="1"/>
  <c r="C82" i="9" s="1"/>
  <c r="D77" i="9" s="1"/>
  <c r="C72" i="9"/>
  <c r="C73" i="9" s="1"/>
  <c r="C64" i="9"/>
  <c r="C65" i="9" s="1"/>
  <c r="C66" i="9" s="1"/>
  <c r="D61" i="9" s="1"/>
  <c r="C56" i="9"/>
  <c r="C57" i="9" s="1"/>
  <c r="C58" i="9" s="1"/>
  <c r="D53" i="9" s="1"/>
  <c r="C48" i="9"/>
  <c r="C49" i="9" s="1"/>
  <c r="C40" i="9"/>
  <c r="C41" i="9" s="1"/>
  <c r="C24" i="9"/>
  <c r="C25" i="9" s="1"/>
  <c r="C16" i="9"/>
  <c r="C17" i="9" s="1"/>
  <c r="C18" i="9" s="1"/>
  <c r="D13" i="9" s="1"/>
  <c r="C8" i="9"/>
  <c r="C9" i="9" s="1"/>
  <c r="C10" i="9" s="1"/>
  <c r="C98" i="9" l="1"/>
  <c r="D93" i="9" s="1"/>
  <c r="C74" i="9"/>
  <c r="D69" i="9" s="1"/>
  <c r="C42" i="9"/>
  <c r="D37" i="9" s="1"/>
  <c r="C90" i="9"/>
  <c r="D85" i="9" s="1"/>
  <c r="C50" i="9"/>
  <c r="D45" i="9" s="1"/>
  <c r="C26" i="9"/>
  <c r="D21" i="9" s="1"/>
  <c r="C34" i="9"/>
  <c r="D29" i="9" s="1"/>
  <c r="D5" i="9"/>
  <c r="D977" i="9" l="1"/>
</calcChain>
</file>

<file path=xl/sharedStrings.xml><?xml version="1.0" encoding="utf-8"?>
<sst xmlns="http://schemas.openxmlformats.org/spreadsheetml/2006/main" count="909" uniqueCount="71">
  <si>
    <t>Other costs</t>
  </si>
  <si>
    <t xml:space="preserve">Category of costs </t>
  </si>
  <si>
    <t>From:</t>
  </si>
  <si>
    <t xml:space="preserve"> To:</t>
  </si>
  <si>
    <t>Name</t>
  </si>
  <si>
    <t>Position</t>
  </si>
  <si>
    <t>Coordinator's Legal Name</t>
  </si>
  <si>
    <t>Telephone Nº</t>
  </si>
  <si>
    <t>E-mail</t>
  </si>
  <si>
    <t>Certification by the Coordinator</t>
  </si>
  <si>
    <t>Entity</t>
  </si>
  <si>
    <t>The Coordinator certifies that:</t>
  </si>
  <si>
    <t>Date and Signature of the Coordinator</t>
  </si>
  <si>
    <t>Stamp (optional)</t>
  </si>
  <si>
    <t>Cost categories</t>
  </si>
  <si>
    <t>Amount (in  €)</t>
  </si>
  <si>
    <t xml:space="preserve">Total estimated CEF contribution per beneficiary without receipts (in €) </t>
  </si>
  <si>
    <t>3) all the receipts (referred to in Article II.25.3.2) have been declared.</t>
  </si>
  <si>
    <t>Personnel costs</t>
  </si>
  <si>
    <t>Subcontracting</t>
  </si>
  <si>
    <t>Beneficiary name</t>
  </si>
  <si>
    <t>EU co-financing rate - to select from dropdown menu</t>
  </si>
  <si>
    <t>Grant Agreement (GA) Number</t>
  </si>
  <si>
    <t>Action number (art. 1 of GA)</t>
  </si>
  <si>
    <t>Action title (art. 1 of GA)</t>
  </si>
  <si>
    <t>Background information</t>
  </si>
  <si>
    <t>Any request for payment requires:</t>
  </si>
  <si>
    <t>1) A technical report, containing the information needed to justify the declared costs;</t>
  </si>
  <si>
    <t>The coordinator shall certify that all the information provided in the request for payment is full, reliable and true.</t>
  </si>
  <si>
    <t>Language and submission means</t>
  </si>
  <si>
    <t xml:space="preserve">All requests for payment, reports and financial statements must be submitted in the language specified in article 4.3 of the GA and only electronically. Submission of hard copies will not be considered. </t>
  </si>
  <si>
    <t>General information (form 1)</t>
  </si>
  <si>
    <t>Encoding information/data in the following worksheets</t>
  </si>
  <si>
    <t xml:space="preserve">Throughout the worksheets only white fields require the encoding of information/data. </t>
  </si>
  <si>
    <t>Period covered by the financial statement</t>
  </si>
  <si>
    <t xml:space="preserve">Reporting periods are detailed in article 4.1.1 of the GA. Only costs incurred within the reporting period are to be reported.  </t>
  </si>
  <si>
    <t>Drop-down menus and automatic calculations</t>
  </si>
  <si>
    <t>The worksheet contains automatic calculations to facilitate and standardise the encoding of information. Do not delete or modify any automatic calculations.</t>
  </si>
  <si>
    <t>Cost Categories (Personnel costs, Other, Subcontracting)</t>
  </si>
  <si>
    <t>Total amount of receipts</t>
  </si>
  <si>
    <t xml:space="preserve">The coordinator shall report all the receipts linked to the action (see article II.25.3 of the GA). Receipts are any income generated by the action and/or financial contributions specifically assigned by the donors to the financing of the eligible costs of the action. </t>
  </si>
  <si>
    <t xml:space="preserve">Amount in EUR </t>
  </si>
  <si>
    <t>Total estimated CEF Contribution</t>
  </si>
  <si>
    <t>Select from the dropdown menu the EU co-financing rate as per article 3 of the GA.</t>
  </si>
  <si>
    <t>Start date of the action: (art. 2.2 of GA)</t>
  </si>
  <si>
    <t>Total DIRECT eligible costs (Article II.19.2):</t>
  </si>
  <si>
    <t>INDIRECT costs (7% of direct costs):</t>
  </si>
  <si>
    <t>TOTAL eligible costs:</t>
  </si>
  <si>
    <t>Total amount of receipts:</t>
  </si>
  <si>
    <t>2. Consolidated financial statement (aggregating all beneficiaries)</t>
  </si>
  <si>
    <t>Explanations on the Consolidated Financial Statement (form 2)</t>
  </si>
  <si>
    <t>The consolidated financial statements must be submitted in EUR only.</t>
  </si>
  <si>
    <t>Guidelines for completing the consolidated financial statement</t>
  </si>
  <si>
    <t>Please indicate the name of the beneficiary as indicated in their individual financial statement.  The consolidated financial statement has been developed for projects with up to 12 beneficiaries. Should your project have more than 12 beneficiaries please contact the Agency through the functional mailbox mentioned in Article 6.2 of the Grant Agreement</t>
  </si>
  <si>
    <t xml:space="preserve">Consolidated Financial Statement                                                                                                                               </t>
  </si>
  <si>
    <t>Author of the consolidated financial statement</t>
  </si>
  <si>
    <t>EU Co-financing rate</t>
  </si>
  <si>
    <t>2) A separately completed electronic excel version of the individual financial statements (i.e this XLS workbook) which includes the breakdown of the eligible costs for each beneficiary (including its affiliated entities and its implementing bodies) - article II.23 of the Grant Agreement (GA);</t>
  </si>
  <si>
    <t>4) When applicable, the submission of a Certificate on the Financial Statements (CFS) with the individual Financial Statement (article II.23.2 of the GA).  The CFS shall be drawn up in line with Annex VII of the GA and cover costs claimed by the beneficiary, any of its affiliated entities and/or implementing bodies;</t>
  </si>
  <si>
    <r>
      <t>The information provided in form "3. Overview of costs incurred" of each individual financial statement shall be copied per beneficiary.</t>
    </r>
    <r>
      <rPr>
        <b/>
        <sz val="11"/>
        <color rgb="FF002060"/>
        <rFont val="Verdana"/>
        <family val="2"/>
      </rPr>
      <t xml:space="preserve"> </t>
    </r>
  </si>
  <si>
    <r>
      <t xml:space="preserve">Total amount of eligible costs (in €) </t>
    </r>
    <r>
      <rPr>
        <b/>
        <u/>
        <sz val="12"/>
        <color rgb="FF002060"/>
        <rFont val="Arial"/>
        <family val="2"/>
      </rPr>
      <t xml:space="preserve">all beneficiaries </t>
    </r>
  </si>
  <si>
    <r>
      <t xml:space="preserve">Total amount of </t>
    </r>
    <r>
      <rPr>
        <b/>
        <u/>
        <sz val="12"/>
        <color rgb="FF002060"/>
        <rFont val="Arial"/>
        <family val="2"/>
      </rPr>
      <t>receipts all beneficiaries</t>
    </r>
    <r>
      <rPr>
        <b/>
        <sz val="12"/>
        <color rgb="FF002060"/>
        <rFont val="Arial"/>
        <family val="2"/>
      </rPr>
      <t xml:space="preserve"> (in €) </t>
    </r>
  </si>
  <si>
    <r>
      <t xml:space="preserve">Period covered by this report
</t>
    </r>
    <r>
      <rPr>
        <sz val="10"/>
        <color rgb="FF002060"/>
        <rFont val="Verdana"/>
        <family val="2"/>
      </rPr>
      <t>(article 4.1.1 of the GA):</t>
    </r>
  </si>
  <si>
    <r>
      <t xml:space="preserve">1. GENERAL INFORMATION </t>
    </r>
    <r>
      <rPr>
        <b/>
        <sz val="12"/>
        <color rgb="FF002060"/>
        <rFont val="Arial"/>
        <family val="2"/>
      </rPr>
      <t>(to be filled in by the Coordinator)</t>
    </r>
  </si>
  <si>
    <r>
      <t xml:space="preserve">End date of the action: </t>
    </r>
    <r>
      <rPr>
        <sz val="10"/>
        <color rgb="FF002060"/>
        <rFont val="Verdana"/>
        <family val="2"/>
      </rPr>
      <t>(art. 2.2 of GA)</t>
    </r>
  </si>
  <si>
    <r>
      <t>1)</t>
    </r>
    <r>
      <rPr>
        <sz val="7"/>
        <color rgb="FF002060"/>
        <rFont val="Times New Roman"/>
        <family val="1"/>
      </rPr>
      <t xml:space="preserve">   </t>
    </r>
    <r>
      <rPr>
        <sz val="12"/>
        <color rgb="FF002060"/>
        <rFont val="Verdana"/>
        <family val="2"/>
      </rPr>
      <t>the information provided in the request for payment</t>
    </r>
    <r>
      <rPr>
        <b/>
        <sz val="12"/>
        <color rgb="FF002060"/>
        <rFont val="Verdana"/>
        <family val="2"/>
      </rPr>
      <t xml:space="preserve"> </t>
    </r>
    <r>
      <rPr>
        <sz val="12"/>
        <color rgb="FF002060"/>
        <rFont val="Verdana"/>
        <family val="2"/>
      </rPr>
      <t>is full, reliable and true (Article II.23.2);</t>
    </r>
  </si>
  <si>
    <r>
      <t>2)</t>
    </r>
    <r>
      <rPr>
        <sz val="7"/>
        <color rgb="FF002060"/>
        <rFont val="Times New Roman"/>
        <family val="1"/>
      </rPr>
      <t xml:space="preserve">   </t>
    </r>
    <r>
      <rPr>
        <sz val="12"/>
        <color rgb="FF002060"/>
        <rFont val="Verdana"/>
        <family val="2"/>
      </rPr>
      <t>the costs declared are real and eligible in accordance with the Grant Agreement and the request for payment is substantiated by adequate supporting documents that can be produced in the context of the checks or audits described in Article II.27;</t>
    </r>
  </si>
  <si>
    <t>The purpose of these guidelines is to assist the coordinator in presenting the consolidated financial statements that are to be submitted with the request for interim payments or payment of the balance.</t>
  </si>
  <si>
    <t xml:space="preserve">3) For multi-beneficiary grants where a coordinator is designated: In addition to point 2) above, a consolidated financial statement, drawn up on the basis of the information provided by each beneficiary in its individual financial statement, certified by the coordinator;
</t>
  </si>
  <si>
    <t>It is the responsibility of the coordinator to submit the request for payment (article II.1.3 of the GA) with all the above-mentioned documents by email to the Agency functional mailbox HADEA-CEF-ICT@ec.europa.eu.</t>
  </si>
  <si>
    <t>If you have any additional questions related to these guidelines and the template, contact the Agency through the functional mailbox HADEA-CEF-ICT@ec.europa.eu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</si>
</sst>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8" x14ac:knownFonts="1">
    <font>
      <sz val="11"/>
      <color theme="1"/>
      <name val="Calibri"/>
      <family val="2"/>
      <scheme val="minor"/>
    </font>
    <font>
      <sz val="10"/>
      <name val="Arial"/>
      <family val="2"/>
    </font>
    <font>
      <sz val="11"/>
      <color theme="1"/>
      <name val="Calibri"/>
      <family val="2"/>
      <scheme val="minor"/>
    </font>
    <font>
      <b/>
      <sz val="11"/>
      <color theme="1"/>
      <name val="Calibri"/>
      <family val="2"/>
      <scheme val="minor"/>
    </font>
    <font>
      <sz val="11"/>
      <color rgb="FFFF0000"/>
      <name val="Calibri"/>
      <family val="2"/>
      <scheme val="minor"/>
    </font>
    <font>
      <sz val="14"/>
      <color theme="1"/>
      <name val="Calibri"/>
      <family val="2"/>
      <scheme val="minor"/>
    </font>
    <font>
      <b/>
      <sz val="18"/>
      <color rgb="FF1F497D"/>
      <name val="Verdana"/>
      <family val="2"/>
    </font>
    <font>
      <b/>
      <sz val="15"/>
      <color rgb="FF1F497D"/>
      <name val="Verdana"/>
      <family val="2"/>
    </font>
    <font>
      <sz val="11"/>
      <color rgb="FF000000"/>
      <name val="Verdana"/>
      <family val="2"/>
    </font>
    <font>
      <b/>
      <sz val="11"/>
      <color rgb="FF1F497D"/>
      <name val="Verdana"/>
      <family val="2"/>
    </font>
    <font>
      <b/>
      <sz val="12"/>
      <color rgb="FF002060"/>
      <name val="Arial"/>
      <family val="2"/>
    </font>
    <font>
      <b/>
      <sz val="14"/>
      <color theme="1"/>
      <name val="Calibri"/>
      <family val="2"/>
      <scheme val="minor"/>
    </font>
    <font>
      <sz val="11"/>
      <color rgb="FF002060"/>
      <name val="Verdana"/>
      <family val="2"/>
    </font>
    <font>
      <b/>
      <sz val="11"/>
      <color rgb="FF002060"/>
      <name val="Verdana"/>
      <family val="2"/>
    </font>
    <font>
      <b/>
      <sz val="12"/>
      <color rgb="FF002060"/>
      <name val="Verdana"/>
      <family val="2"/>
    </font>
    <font>
      <sz val="12"/>
      <color rgb="FF002060"/>
      <name val="Arial"/>
      <family val="2"/>
    </font>
    <font>
      <sz val="12"/>
      <color rgb="FF002060"/>
      <name val="Calibri"/>
      <family val="2"/>
      <scheme val="minor"/>
    </font>
    <font>
      <b/>
      <u/>
      <sz val="12"/>
      <color rgb="FF002060"/>
      <name val="Arial"/>
      <family val="2"/>
    </font>
    <font>
      <b/>
      <sz val="12"/>
      <color rgb="FF002060"/>
      <name val="Calibri"/>
      <family val="2"/>
      <scheme val="minor"/>
    </font>
    <font>
      <b/>
      <sz val="18"/>
      <color rgb="FF002060"/>
      <name val="Verdana"/>
      <family val="2"/>
    </font>
    <font>
      <sz val="11"/>
      <color rgb="FF002060"/>
      <name val="Calibri"/>
      <family val="2"/>
      <scheme val="minor"/>
    </font>
    <font>
      <sz val="10"/>
      <color rgb="FF002060"/>
      <name val="Verdana"/>
      <family val="2"/>
    </font>
    <font>
      <b/>
      <sz val="16"/>
      <color rgb="FF002060"/>
      <name val="Verdana"/>
      <family val="2"/>
    </font>
    <font>
      <sz val="12"/>
      <color rgb="FF002060"/>
      <name val="Verdana"/>
      <family val="2"/>
    </font>
    <font>
      <sz val="18"/>
      <color rgb="FF002060"/>
      <name val="Verdana"/>
      <family val="2"/>
    </font>
    <font>
      <sz val="7"/>
      <color rgb="FF002060"/>
      <name val="Times New Roman"/>
      <family val="1"/>
    </font>
    <font>
      <u/>
      <sz val="10"/>
      <color indexed="12"/>
      <name val="Arial"/>
      <family val="2"/>
    </font>
    <font>
      <sz val="12"/>
      <name val="Arial"/>
      <family val="2"/>
    </font>
  </fonts>
  <fills count="9">
    <fill>
      <patternFill patternType="none"/>
    </fill>
    <fill>
      <patternFill patternType="gray125"/>
    </fill>
    <fill>
      <patternFill patternType="solid">
        <fgColor rgb="FF00B0F0"/>
        <bgColor indexed="64"/>
      </patternFill>
    </fill>
    <fill>
      <patternFill patternType="solid">
        <fgColor rgb="FFFFFF99"/>
        <bgColor indexed="64"/>
      </patternFill>
    </fill>
    <fill>
      <patternFill patternType="solid">
        <fgColor rgb="FF99CCFF"/>
        <bgColor indexed="64"/>
      </patternFill>
    </fill>
    <fill>
      <patternFill patternType="solid">
        <fgColor rgb="FFFCF89E"/>
        <bgColor indexed="64"/>
      </patternFill>
    </fill>
    <fill>
      <patternFill patternType="solid">
        <fgColor rgb="FF66CCFF"/>
        <bgColor indexed="64"/>
      </patternFill>
    </fill>
    <fill>
      <patternFill patternType="solid">
        <fgColor rgb="FF72BEFC"/>
        <bgColor indexed="64"/>
      </patternFill>
    </fill>
    <fill>
      <patternFill patternType="solid">
        <fgColor rgb="FFFFC000"/>
        <bgColor indexed="64"/>
      </patternFill>
    </fill>
  </fills>
  <borders count="52">
    <border>
      <left/>
      <right/>
      <top/>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right/>
      <top/>
      <bottom style="thin">
        <color indexed="64"/>
      </bottom>
      <diagonal/>
    </border>
    <border>
      <left/>
      <right style="medium">
        <color indexed="64"/>
      </right>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rgb="FF000000"/>
      </right>
      <top style="medium">
        <color indexed="64"/>
      </top>
      <bottom style="medium">
        <color indexed="64"/>
      </bottom>
      <diagonal/>
    </border>
    <border>
      <left/>
      <right style="medium">
        <color rgb="FF000000"/>
      </right>
      <top style="medium">
        <color indexed="64"/>
      </top>
      <bottom style="medium">
        <color indexed="64"/>
      </bottom>
      <diagonal/>
    </border>
    <border>
      <left style="thick">
        <color rgb="FF000000"/>
      </left>
      <right style="medium">
        <color indexed="64"/>
      </right>
      <top/>
      <bottom style="thick">
        <color rgb="FF000000"/>
      </bottom>
      <diagonal/>
    </border>
    <border>
      <left style="medium">
        <color indexed="64"/>
      </left>
      <right style="medium">
        <color rgb="FF000000"/>
      </right>
      <top style="medium">
        <color indexed="64"/>
      </top>
      <bottom/>
      <diagonal/>
    </border>
    <border>
      <left style="medium">
        <color indexed="64"/>
      </left>
      <right style="medium">
        <color rgb="FF000000"/>
      </right>
      <top/>
      <bottom style="medium">
        <color indexed="64"/>
      </bottom>
      <diagonal/>
    </border>
    <border>
      <left style="medium">
        <color rgb="FF000000"/>
      </left>
      <right/>
      <top style="medium">
        <color indexed="64"/>
      </top>
      <bottom/>
      <diagonal/>
    </border>
    <border>
      <left style="medium">
        <color rgb="FF000000"/>
      </left>
      <right/>
      <top/>
      <bottom style="medium">
        <color indexed="64"/>
      </bottom>
      <diagonal/>
    </border>
    <border>
      <left style="thin">
        <color indexed="64"/>
      </left>
      <right/>
      <top style="medium">
        <color indexed="64"/>
      </top>
      <bottom style="medium">
        <color indexed="64"/>
      </bottom>
      <diagonal/>
    </border>
    <border>
      <left/>
      <right/>
      <top/>
      <bottom style="thick">
        <color rgb="FF4F81BD"/>
      </bottom>
      <diagonal/>
    </border>
    <border>
      <left style="medium">
        <color indexed="64"/>
      </left>
      <right style="medium">
        <color indexed="64"/>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medium">
        <color indexed="64"/>
      </top>
      <bottom style="medium">
        <color indexed="64"/>
      </bottom>
      <diagonal/>
    </border>
  </borders>
  <cellStyleXfs count="4">
    <xf numFmtId="0" fontId="0" fillId="0" borderId="0"/>
    <xf numFmtId="0" fontId="1" fillId="0" borderId="0"/>
    <xf numFmtId="9" fontId="2" fillId="0" borderId="0" applyFont="0" applyFill="0" applyBorder="0" applyAlignment="0" applyProtection="0"/>
    <xf numFmtId="0" fontId="26" fillId="0" borderId="0" applyNumberFormat="0" applyFill="0" applyBorder="0" applyAlignment="0" applyProtection="0">
      <alignment vertical="top"/>
      <protection locked="0"/>
    </xf>
  </cellStyleXfs>
  <cellXfs count="194">
    <xf numFmtId="0" fontId="0" fillId="0" borderId="0" xfId="0"/>
    <xf numFmtId="0" fontId="0" fillId="2" borderId="0" xfId="0" applyFill="1"/>
    <xf numFmtId="0" fontId="5" fillId="0" borderId="0" xfId="0" applyFont="1" applyAlignment="1" applyProtection="1">
      <alignment vertical="center"/>
    </xf>
    <xf numFmtId="9" fontId="0" fillId="0" borderId="0" xfId="0" applyNumberFormat="1"/>
    <xf numFmtId="0" fontId="4" fillId="0" borderId="0" xfId="0" applyFont="1"/>
    <xf numFmtId="0" fontId="0" fillId="0" borderId="0" xfId="0" applyAlignment="1">
      <alignment wrapText="1"/>
    </xf>
    <xf numFmtId="0" fontId="6" fillId="4" borderId="9" xfId="0" applyFont="1" applyFill="1" applyBorder="1" applyAlignment="1">
      <alignment horizontal="center" vertical="center" wrapText="1"/>
    </xf>
    <xf numFmtId="0" fontId="0" fillId="0" borderId="0" xfId="0" applyAlignment="1">
      <alignment vertical="top" wrapText="1"/>
    </xf>
    <xf numFmtId="0" fontId="7" fillId="0" borderId="43" xfId="0" applyFont="1" applyBorder="1" applyAlignment="1">
      <alignment horizontal="center" vertical="center" wrapText="1"/>
    </xf>
    <xf numFmtId="0" fontId="0" fillId="0" borderId="0" xfId="0" applyAlignment="1">
      <alignment vertical="center"/>
    </xf>
    <xf numFmtId="0" fontId="9" fillId="0" borderId="0" xfId="0" applyFont="1" applyAlignment="1">
      <alignment horizontal="left" vertical="center" wrapText="1" indent="2"/>
    </xf>
    <xf numFmtId="0" fontId="0" fillId="0" borderId="0" xfId="0" applyAlignment="1">
      <alignment vertical="center" wrapText="1"/>
    </xf>
    <xf numFmtId="0" fontId="8" fillId="0" borderId="0" xfId="0" applyFont="1" applyAlignment="1">
      <alignment vertical="center" wrapText="1"/>
    </xf>
    <xf numFmtId="0" fontId="9" fillId="0" borderId="30" xfId="0" applyFont="1" applyBorder="1" applyAlignment="1">
      <alignment horizontal="left" vertical="center" wrapText="1" indent="2"/>
    </xf>
    <xf numFmtId="0" fontId="9" fillId="0" borderId="0" xfId="0" applyFont="1" applyAlignment="1">
      <alignment horizontal="left" vertical="center" wrapText="1" indent="1"/>
    </xf>
    <xf numFmtId="0" fontId="9" fillId="0" borderId="30" xfId="0" applyFont="1" applyBorder="1" applyAlignment="1">
      <alignment horizontal="left" vertical="center" wrapText="1" indent="1"/>
    </xf>
    <xf numFmtId="0" fontId="9" fillId="0" borderId="0" xfId="0" applyFont="1" applyAlignment="1">
      <alignment vertical="center" wrapText="1"/>
    </xf>
    <xf numFmtId="0" fontId="8" fillId="0" borderId="0" xfId="0" applyFont="1" applyFill="1" applyBorder="1" applyAlignment="1">
      <alignment vertical="center" wrapText="1"/>
    </xf>
    <xf numFmtId="0" fontId="0" fillId="0" borderId="0" xfId="0" applyProtection="1"/>
    <xf numFmtId="9" fontId="3" fillId="0" borderId="0" xfId="2" applyFont="1" applyFill="1" applyProtection="1"/>
    <xf numFmtId="0" fontId="0" fillId="0" borderId="0" xfId="0" applyFill="1" applyProtection="1"/>
    <xf numFmtId="0" fontId="5" fillId="0" borderId="0" xfId="0" applyFont="1" applyProtection="1"/>
    <xf numFmtId="4" fontId="0" fillId="0" borderId="0" xfId="0" applyNumberFormat="1" applyProtection="1"/>
    <xf numFmtId="0" fontId="5" fillId="0" borderId="0" xfId="0" applyFont="1" applyAlignment="1" applyProtection="1">
      <alignment horizontal="left" vertical="center"/>
    </xf>
    <xf numFmtId="0" fontId="5" fillId="0" borderId="0" xfId="0" applyFont="1" applyAlignment="1" applyProtection="1">
      <alignment horizontal="left"/>
    </xf>
    <xf numFmtId="0" fontId="0" fillId="0" borderId="0" xfId="0" applyAlignment="1" applyProtection="1">
      <alignment horizontal="left"/>
    </xf>
    <xf numFmtId="0" fontId="5" fillId="0" borderId="0" xfId="0" applyFont="1" applyAlignment="1" applyProtection="1">
      <alignment horizontal="right" vertical="center"/>
    </xf>
    <xf numFmtId="0" fontId="0" fillId="0" borderId="0" xfId="0" applyAlignment="1" applyProtection="1">
      <alignment horizontal="right"/>
    </xf>
    <xf numFmtId="0" fontId="5" fillId="0" borderId="0" xfId="0" applyFont="1" applyAlignment="1" applyProtection="1">
      <alignment horizontal="right"/>
    </xf>
    <xf numFmtId="10" fontId="5" fillId="0" borderId="0" xfId="0" applyNumberFormat="1" applyFont="1"/>
    <xf numFmtId="4" fontId="0" fillId="0" borderId="0" xfId="0" applyNumberFormat="1" applyFill="1" applyProtection="1"/>
    <xf numFmtId="4" fontId="5" fillId="0" borderId="0" xfId="0" applyNumberFormat="1" applyFont="1" applyProtection="1"/>
    <xf numFmtId="0" fontId="11" fillId="0" borderId="0" xfId="0" applyFont="1" applyAlignment="1" applyProtection="1">
      <alignment horizontal="right"/>
    </xf>
    <xf numFmtId="0" fontId="12" fillId="3" borderId="11" xfId="0" applyFont="1" applyFill="1" applyBorder="1" applyAlignment="1">
      <alignment vertical="center" wrapText="1"/>
    </xf>
    <xf numFmtId="0" fontId="12" fillId="3" borderId="12" xfId="0" applyFont="1" applyFill="1" applyBorder="1" applyAlignment="1">
      <alignment vertical="center" wrapText="1"/>
    </xf>
    <xf numFmtId="0" fontId="12" fillId="3" borderId="4" xfId="0" applyFont="1" applyFill="1" applyBorder="1" applyAlignment="1">
      <alignment vertical="center" wrapText="1"/>
    </xf>
    <xf numFmtId="0" fontId="12" fillId="3" borderId="9" xfId="0" applyFont="1" applyFill="1" applyBorder="1" applyAlignment="1">
      <alignment vertical="center" wrapText="1"/>
    </xf>
    <xf numFmtId="0" fontId="10" fillId="0" borderId="0" xfId="0" applyFont="1" applyFill="1" applyBorder="1" applyAlignment="1" applyProtection="1">
      <alignment horizontal="left" vertical="center"/>
    </xf>
    <xf numFmtId="0" fontId="10" fillId="0" borderId="0" xfId="0" applyFont="1" applyFill="1" applyBorder="1" applyAlignment="1" applyProtection="1">
      <alignment vertical="center"/>
    </xf>
    <xf numFmtId="0" fontId="10" fillId="0" borderId="0" xfId="0" applyFont="1" applyFill="1" applyBorder="1" applyAlignment="1" applyProtection="1">
      <alignment horizontal="right" vertical="center"/>
    </xf>
    <xf numFmtId="0" fontId="15" fillId="0" borderId="0" xfId="0" applyFont="1" applyFill="1" applyBorder="1" applyAlignment="1" applyProtection="1">
      <alignment vertical="center"/>
    </xf>
    <xf numFmtId="0" fontId="10" fillId="5" borderId="19" xfId="0" applyFont="1" applyFill="1" applyBorder="1" applyAlignment="1" applyProtection="1">
      <alignment horizontal="center" vertical="center" wrapText="1"/>
    </xf>
    <xf numFmtId="0" fontId="10" fillId="5" borderId="22" xfId="0" applyFont="1" applyFill="1" applyBorder="1" applyAlignment="1" applyProtection="1">
      <alignment horizontal="center" vertical="center" wrapText="1"/>
    </xf>
    <xf numFmtId="0" fontId="10" fillId="5" borderId="24" xfId="0" applyFont="1" applyFill="1" applyBorder="1" applyAlignment="1" applyProtection="1">
      <alignment horizontal="center" vertical="center"/>
    </xf>
    <xf numFmtId="0" fontId="10" fillId="5" borderId="23" xfId="0" applyFont="1" applyFill="1" applyBorder="1" applyAlignment="1" applyProtection="1">
      <alignment horizontal="center" vertical="center" wrapText="1"/>
    </xf>
    <xf numFmtId="49" fontId="10" fillId="0" borderId="14" xfId="0" applyNumberFormat="1" applyFont="1" applyFill="1" applyBorder="1" applyAlignment="1" applyProtection="1">
      <alignment horizontal="left" vertical="center" wrapText="1"/>
      <protection locked="0"/>
    </xf>
    <xf numFmtId="0" fontId="15" fillId="3" borderId="5" xfId="0" applyFont="1" applyFill="1" applyBorder="1" applyAlignment="1" applyProtection="1">
      <alignment vertical="center" wrapText="1"/>
    </xf>
    <xf numFmtId="4" fontId="10" fillId="0" borderId="25" xfId="0" applyNumberFormat="1" applyFont="1" applyFill="1" applyBorder="1" applyAlignment="1" applyProtection="1">
      <alignment horizontal="right" vertical="center"/>
      <protection locked="0"/>
    </xf>
    <xf numFmtId="4" fontId="10" fillId="3" borderId="20" xfId="0" applyNumberFormat="1" applyFont="1" applyFill="1" applyBorder="1" applyAlignment="1" applyProtection="1">
      <alignment vertical="center"/>
    </xf>
    <xf numFmtId="0" fontId="15" fillId="3" borderId="6" xfId="0" applyFont="1" applyFill="1" applyBorder="1" applyAlignment="1" applyProtection="1">
      <alignment vertical="center" wrapText="1"/>
    </xf>
    <xf numFmtId="4" fontId="10" fillId="0" borderId="10" xfId="0" applyNumberFormat="1" applyFont="1" applyFill="1" applyBorder="1" applyAlignment="1" applyProtection="1">
      <alignment horizontal="right" vertical="center"/>
      <protection locked="0"/>
    </xf>
    <xf numFmtId="4" fontId="10" fillId="3" borderId="16" xfId="0" applyNumberFormat="1" applyFont="1" applyFill="1" applyBorder="1" applyAlignment="1" applyProtection="1">
      <alignment vertical="center"/>
    </xf>
    <xf numFmtId="0" fontId="10" fillId="3" borderId="7" xfId="0" applyFont="1" applyFill="1" applyBorder="1" applyAlignment="1" applyProtection="1">
      <alignment vertical="center"/>
    </xf>
    <xf numFmtId="4" fontId="10" fillId="3" borderId="10" xfId="0" applyNumberFormat="1" applyFont="1" applyFill="1" applyBorder="1" applyAlignment="1" applyProtection="1">
      <alignment horizontal="right" vertical="center"/>
      <protection hidden="1"/>
    </xf>
    <xf numFmtId="0" fontId="10" fillId="3" borderId="6" xfId="0" applyFont="1" applyFill="1" applyBorder="1" applyAlignment="1" applyProtection="1">
      <alignment vertical="center" wrapText="1"/>
    </xf>
    <xf numFmtId="0" fontId="10" fillId="3" borderId="18" xfId="0" applyFont="1" applyFill="1" applyBorder="1" applyAlignment="1" applyProtection="1">
      <alignment vertical="center" wrapText="1"/>
    </xf>
    <xf numFmtId="4" fontId="10" fillId="0" borderId="26" xfId="0" applyNumberFormat="1" applyFont="1" applyFill="1" applyBorder="1" applyAlignment="1" applyProtection="1">
      <alignment horizontal="right" vertical="center"/>
      <protection locked="0"/>
    </xf>
    <xf numFmtId="4" fontId="10" fillId="3" borderId="21" xfId="0" applyNumberFormat="1" applyFont="1" applyFill="1" applyBorder="1" applyAlignment="1" applyProtection="1">
      <alignment vertical="center"/>
    </xf>
    <xf numFmtId="0" fontId="16" fillId="0" borderId="0" xfId="0" applyFont="1" applyAlignment="1" applyProtection="1">
      <alignment horizontal="left" vertical="center"/>
    </xf>
    <xf numFmtId="0" fontId="16" fillId="0" borderId="0" xfId="0" applyFont="1" applyAlignment="1" applyProtection="1">
      <alignment vertical="center"/>
    </xf>
    <xf numFmtId="0" fontId="16" fillId="0" borderId="0" xfId="0" applyFont="1" applyAlignment="1" applyProtection="1">
      <alignment horizontal="left"/>
    </xf>
    <xf numFmtId="0" fontId="16" fillId="0" borderId="0" xfId="0" applyFont="1" applyProtection="1"/>
    <xf numFmtId="4" fontId="16" fillId="0" borderId="0" xfId="0" applyNumberFormat="1" applyFont="1" applyAlignment="1" applyProtection="1">
      <alignment horizontal="right"/>
    </xf>
    <xf numFmtId="4" fontId="16" fillId="0" borderId="0" xfId="0" applyNumberFormat="1" applyFont="1" applyProtection="1"/>
    <xf numFmtId="0" fontId="15" fillId="3" borderId="19" xfId="0" applyFont="1" applyFill="1" applyBorder="1" applyAlignment="1" applyProtection="1">
      <alignment vertical="center" wrapText="1"/>
    </xf>
    <xf numFmtId="0" fontId="15" fillId="3" borderId="17" xfId="0" applyFont="1" applyFill="1" applyBorder="1" applyAlignment="1" applyProtection="1">
      <alignment vertical="center" wrapText="1"/>
    </xf>
    <xf numFmtId="4" fontId="10" fillId="5" borderId="42" xfId="0" applyNumberFormat="1" applyFont="1" applyFill="1" applyBorder="1" applyAlignment="1" applyProtection="1">
      <alignment horizontal="right" vertical="center"/>
      <protection hidden="1"/>
    </xf>
    <xf numFmtId="4" fontId="10" fillId="5" borderId="1" xfId="0" applyNumberFormat="1" applyFont="1" applyFill="1" applyBorder="1" applyAlignment="1" applyProtection="1">
      <alignment horizontal="right" vertical="center"/>
      <protection hidden="1"/>
    </xf>
    <xf numFmtId="0" fontId="16" fillId="0" borderId="15" xfId="0" applyFont="1" applyBorder="1" applyAlignment="1" applyProtection="1">
      <alignment horizontal="left"/>
    </xf>
    <xf numFmtId="0" fontId="16" fillId="0" borderId="0" xfId="0" applyFont="1" applyBorder="1" applyProtection="1"/>
    <xf numFmtId="4" fontId="10" fillId="6" borderId="1" xfId="0" applyNumberFormat="1" applyFont="1" applyFill="1" applyBorder="1" applyAlignment="1" applyProtection="1">
      <alignment vertical="center"/>
      <protection hidden="1"/>
    </xf>
    <xf numFmtId="0" fontId="20" fillId="0" borderId="0" xfId="0" applyFont="1"/>
    <xf numFmtId="0" fontId="12" fillId="3" borderId="35" xfId="0" applyFont="1" applyFill="1" applyBorder="1" applyAlignment="1">
      <alignment vertical="center" wrapText="1"/>
    </xf>
    <xf numFmtId="0" fontId="12" fillId="3" borderId="36" xfId="0" applyFont="1" applyFill="1" applyBorder="1" applyAlignment="1">
      <alignment horizontal="justify" vertical="center" wrapText="1"/>
    </xf>
    <xf numFmtId="14" fontId="12" fillId="0" borderId="36" xfId="0" applyNumberFormat="1" applyFont="1" applyBorder="1" applyAlignment="1" applyProtection="1">
      <alignment horizontal="center" vertical="center" wrapText="1"/>
      <protection locked="0"/>
    </xf>
    <xf numFmtId="0" fontId="12" fillId="3" borderId="36" xfId="0" applyFont="1" applyFill="1" applyBorder="1" applyAlignment="1">
      <alignment vertical="center" wrapText="1"/>
    </xf>
    <xf numFmtId="14" fontId="12" fillId="0" borderId="1" xfId="0" applyNumberFormat="1" applyFont="1" applyBorder="1" applyAlignment="1" applyProtection="1">
      <alignment horizontal="center" vertical="center" wrapText="1"/>
      <protection locked="0"/>
    </xf>
    <xf numFmtId="0" fontId="23" fillId="3" borderId="5" xfId="0" applyFont="1" applyFill="1" applyBorder="1" applyAlignment="1">
      <alignment horizontal="left" vertical="center" wrapText="1"/>
    </xf>
    <xf numFmtId="0" fontId="23" fillId="3" borderId="7" xfId="0" applyFont="1" applyFill="1" applyBorder="1" applyAlignment="1">
      <alignment horizontal="left" vertical="center" wrapText="1"/>
    </xf>
    <xf numFmtId="49" fontId="12" fillId="0" borderId="14" xfId="0" applyNumberFormat="1" applyFont="1" applyBorder="1" applyAlignment="1" applyProtection="1">
      <alignment horizontal="left" vertical="center"/>
      <protection locked="0"/>
    </xf>
    <xf numFmtId="49" fontId="20" fillId="0" borderId="13" xfId="0" applyNumberFormat="1" applyFont="1" applyBorder="1" applyAlignment="1" applyProtection="1">
      <alignment horizontal="left"/>
      <protection locked="0"/>
    </xf>
    <xf numFmtId="49" fontId="20" fillId="0" borderId="1" xfId="0" applyNumberFormat="1" applyFont="1" applyBorder="1" applyAlignment="1" applyProtection="1">
      <alignment horizontal="left"/>
      <protection locked="0"/>
    </xf>
    <xf numFmtId="0" fontId="23" fillId="3" borderId="2" xfId="0" applyFont="1" applyFill="1" applyBorder="1" applyAlignment="1">
      <alignment vertical="center" wrapText="1"/>
    </xf>
    <xf numFmtId="0" fontId="23" fillId="3" borderId="3" xfId="0" applyFont="1" applyFill="1" applyBorder="1" applyAlignment="1">
      <alignment vertical="center" wrapText="1"/>
    </xf>
    <xf numFmtId="0" fontId="23" fillId="3" borderId="4" xfId="0" applyFont="1" applyFill="1" applyBorder="1" applyAlignment="1">
      <alignment vertical="center" wrapText="1"/>
    </xf>
    <xf numFmtId="0" fontId="23" fillId="3" borderId="44" xfId="0" applyFont="1" applyFill="1" applyBorder="1" applyAlignment="1">
      <alignment vertical="center" wrapText="1"/>
    </xf>
    <xf numFmtId="0" fontId="23" fillId="3" borderId="37" xfId="0" applyFont="1" applyFill="1" applyBorder="1" applyAlignment="1">
      <alignment vertical="center" wrapText="1"/>
    </xf>
    <xf numFmtId="4" fontId="10" fillId="0" borderId="45" xfId="0" applyNumberFormat="1" applyFont="1" applyFill="1" applyBorder="1" applyAlignment="1" applyProtection="1">
      <alignment horizontal="right" vertical="center"/>
      <protection locked="0"/>
    </xf>
    <xf numFmtId="4" fontId="10" fillId="0" borderId="46" xfId="0" applyNumberFormat="1" applyFont="1" applyFill="1" applyBorder="1" applyAlignment="1" applyProtection="1">
      <alignment horizontal="right" vertical="center"/>
      <protection locked="0"/>
    </xf>
    <xf numFmtId="4" fontId="10" fillId="3" borderId="46" xfId="0" applyNumberFormat="1" applyFont="1" applyFill="1" applyBorder="1" applyAlignment="1" applyProtection="1">
      <alignment horizontal="right" vertical="center"/>
      <protection hidden="1"/>
    </xf>
    <xf numFmtId="4" fontId="10" fillId="0" borderId="47" xfId="0" applyNumberFormat="1" applyFont="1" applyFill="1" applyBorder="1" applyAlignment="1" applyProtection="1">
      <alignment horizontal="right" vertical="center"/>
      <protection locked="0"/>
    </xf>
    <xf numFmtId="0" fontId="15" fillId="3" borderId="2" xfId="0" applyFont="1" applyFill="1" applyBorder="1" applyAlignment="1" applyProtection="1">
      <alignment vertical="center" wrapText="1"/>
    </xf>
    <xf numFmtId="0" fontId="15" fillId="3" borderId="44" xfId="0" applyFont="1" applyFill="1" applyBorder="1" applyAlignment="1" applyProtection="1">
      <alignment vertical="center" wrapText="1"/>
    </xf>
    <xf numFmtId="0" fontId="10" fillId="3" borderId="3" xfId="0" applyFont="1" applyFill="1" applyBorder="1" applyAlignment="1" applyProtection="1">
      <alignment vertical="center"/>
    </xf>
    <xf numFmtId="0" fontId="10" fillId="3" borderId="44" xfId="0" applyFont="1" applyFill="1" applyBorder="1" applyAlignment="1" applyProtection="1">
      <alignment vertical="center" wrapText="1"/>
    </xf>
    <xf numFmtId="0" fontId="10" fillId="3" borderId="48" xfId="0" applyFont="1" applyFill="1" applyBorder="1" applyAlignment="1" applyProtection="1">
      <alignment vertical="center" wrapText="1"/>
    </xf>
    <xf numFmtId="0" fontId="10" fillId="3" borderId="49" xfId="0" applyFont="1" applyFill="1" applyBorder="1" applyAlignment="1" applyProtection="1">
      <alignment vertical="center"/>
    </xf>
    <xf numFmtId="4" fontId="15" fillId="0" borderId="50" xfId="0" applyNumberFormat="1" applyFont="1" applyBorder="1" applyAlignment="1" applyProtection="1"/>
    <xf numFmtId="4" fontId="16" fillId="0" borderId="13" xfId="0" applyNumberFormat="1" applyFont="1" applyBorder="1" applyAlignment="1" applyProtection="1">
      <alignment horizontal="right" vertical="center"/>
    </xf>
    <xf numFmtId="10" fontId="18" fillId="0" borderId="51" xfId="0" applyNumberFormat="1" applyFont="1" applyBorder="1" applyAlignment="1" applyProtection="1">
      <alignment horizontal="right"/>
      <protection locked="0"/>
    </xf>
    <xf numFmtId="0" fontId="27" fillId="8" borderId="9" xfId="3" applyFont="1" applyFill="1" applyBorder="1" applyAlignment="1" applyProtection="1">
      <alignment horizontal="left" vertical="top" wrapText="1"/>
    </xf>
    <xf numFmtId="49" fontId="12" fillId="0" borderId="8" xfId="0" applyNumberFormat="1" applyFont="1" applyBorder="1" applyAlignment="1" applyProtection="1">
      <alignment horizontal="left" vertical="center" wrapText="1"/>
      <protection locked="0"/>
    </xf>
    <xf numFmtId="49" fontId="20" fillId="0" borderId="30" xfId="0" applyNumberFormat="1" applyFont="1" applyBorder="1" applyAlignment="1" applyProtection="1">
      <alignment horizontal="left" vertical="center" wrapText="1"/>
      <protection locked="0"/>
    </xf>
    <xf numFmtId="49" fontId="20" fillId="0" borderId="21" xfId="0" applyNumberFormat="1" applyFont="1" applyBorder="1" applyAlignment="1" applyProtection="1">
      <alignment horizontal="left" vertical="center" wrapText="1"/>
      <protection locked="0"/>
    </xf>
    <xf numFmtId="0" fontId="24" fillId="7" borderId="19" xfId="0" applyFont="1" applyFill="1" applyBorder="1" applyAlignment="1">
      <alignment vertical="center" wrapText="1"/>
    </xf>
    <xf numFmtId="0" fontId="24" fillId="7" borderId="29" xfId="0" applyFont="1" applyFill="1" applyBorder="1" applyAlignment="1">
      <alignment vertical="center" wrapText="1"/>
    </xf>
    <xf numFmtId="0" fontId="20" fillId="7" borderId="29" xfId="0" applyFont="1" applyFill="1" applyBorder="1" applyAlignment="1"/>
    <xf numFmtId="0" fontId="20" fillId="7" borderId="20" xfId="0" applyFont="1" applyFill="1" applyBorder="1" applyAlignment="1"/>
    <xf numFmtId="49" fontId="12" fillId="0" borderId="33" xfId="0" applyNumberFormat="1" applyFont="1" applyBorder="1" applyAlignment="1" applyProtection="1">
      <alignment horizontal="left" vertical="center" wrapText="1"/>
      <protection locked="0"/>
    </xf>
    <xf numFmtId="49" fontId="20" fillId="0" borderId="33" xfId="0" applyNumberFormat="1" applyFont="1" applyBorder="1" applyAlignment="1" applyProtection="1">
      <alignment horizontal="left"/>
      <protection locked="0"/>
    </xf>
    <xf numFmtId="49" fontId="20" fillId="0" borderId="34" xfId="0" applyNumberFormat="1" applyFont="1" applyBorder="1" applyAlignment="1" applyProtection="1">
      <alignment horizontal="left"/>
      <protection locked="0"/>
    </xf>
    <xf numFmtId="0" fontId="19" fillId="7" borderId="19" xfId="0" applyFont="1" applyFill="1" applyBorder="1" applyAlignment="1">
      <alignment horizontal="center" vertical="center" wrapText="1"/>
    </xf>
    <xf numFmtId="0" fontId="19" fillId="7" borderId="29" xfId="0" applyFont="1" applyFill="1" applyBorder="1" applyAlignment="1">
      <alignment horizontal="center" vertical="center" wrapText="1"/>
    </xf>
    <xf numFmtId="0" fontId="19" fillId="7" borderId="20" xfId="0" applyFont="1" applyFill="1" applyBorder="1" applyAlignment="1">
      <alignment horizontal="center" vertical="center" wrapText="1"/>
    </xf>
    <xf numFmtId="0" fontId="19" fillId="7" borderId="15" xfId="0" applyFont="1" applyFill="1" applyBorder="1" applyAlignment="1">
      <alignment horizontal="center" vertical="center" wrapText="1"/>
    </xf>
    <xf numFmtId="0" fontId="19" fillId="7" borderId="0" xfId="0" applyFont="1" applyFill="1" applyBorder="1" applyAlignment="1">
      <alignment horizontal="center" vertical="center" wrapText="1"/>
    </xf>
    <xf numFmtId="0" fontId="19" fillId="7" borderId="16" xfId="0" applyFont="1" applyFill="1" applyBorder="1" applyAlignment="1">
      <alignment horizontal="center" vertical="center" wrapText="1"/>
    </xf>
    <xf numFmtId="0" fontId="19" fillId="7" borderId="8" xfId="0" applyFont="1" applyFill="1" applyBorder="1" applyAlignment="1">
      <alignment horizontal="center" vertical="center" wrapText="1"/>
    </xf>
    <xf numFmtId="0" fontId="19" fillId="7" borderId="30" xfId="0" applyFont="1" applyFill="1" applyBorder="1" applyAlignment="1">
      <alignment horizontal="center" vertical="center" wrapText="1"/>
    </xf>
    <xf numFmtId="0" fontId="19" fillId="7" borderId="21" xfId="0" applyFont="1" applyFill="1" applyBorder="1" applyAlignment="1">
      <alignment horizontal="center" vertical="center" wrapText="1"/>
    </xf>
    <xf numFmtId="0" fontId="22" fillId="7" borderId="19" xfId="0" applyFont="1" applyFill="1" applyBorder="1" applyAlignment="1">
      <alignment horizontal="center" vertical="center" wrapText="1"/>
    </xf>
    <xf numFmtId="0" fontId="22" fillId="7" borderId="29" xfId="0" applyFont="1" applyFill="1" applyBorder="1" applyAlignment="1">
      <alignment horizontal="center" vertical="center" wrapText="1"/>
    </xf>
    <xf numFmtId="0" fontId="20" fillId="7" borderId="20" xfId="0" applyFont="1" applyFill="1" applyBorder="1" applyAlignment="1">
      <alignment horizontal="center"/>
    </xf>
    <xf numFmtId="0" fontId="20" fillId="7" borderId="15" xfId="0" applyFont="1" applyFill="1" applyBorder="1" applyAlignment="1">
      <alignment horizontal="center"/>
    </xf>
    <xf numFmtId="0" fontId="20" fillId="7" borderId="0" xfId="0" applyFont="1" applyFill="1" applyBorder="1" applyAlignment="1">
      <alignment horizontal="center"/>
    </xf>
    <xf numFmtId="0" fontId="20" fillId="7" borderId="16" xfId="0" applyFont="1" applyFill="1" applyBorder="1" applyAlignment="1">
      <alignment horizontal="center"/>
    </xf>
    <xf numFmtId="0" fontId="20" fillId="7" borderId="8" xfId="0" applyFont="1" applyFill="1" applyBorder="1" applyAlignment="1">
      <alignment horizontal="center"/>
    </xf>
    <xf numFmtId="0" fontId="20" fillId="7" borderId="30" xfId="0" applyFont="1" applyFill="1" applyBorder="1" applyAlignment="1">
      <alignment horizontal="center"/>
    </xf>
    <xf numFmtId="0" fontId="20" fillId="7" borderId="21" xfId="0" applyFont="1" applyFill="1" applyBorder="1" applyAlignment="1">
      <alignment horizontal="center"/>
    </xf>
    <xf numFmtId="49" fontId="12" fillId="0" borderId="14" xfId="0" applyNumberFormat="1" applyFont="1" applyBorder="1" applyAlignment="1" applyProtection="1">
      <alignment horizontal="left" vertical="center"/>
      <protection locked="0"/>
    </xf>
    <xf numFmtId="49" fontId="20" fillId="0" borderId="13" xfId="0" applyNumberFormat="1" applyFont="1" applyBorder="1" applyAlignment="1" applyProtection="1">
      <alignment horizontal="left"/>
      <protection locked="0"/>
    </xf>
    <xf numFmtId="49" fontId="20" fillId="0" borderId="1" xfId="0" applyNumberFormat="1" applyFont="1" applyBorder="1" applyAlignment="1" applyProtection="1">
      <alignment horizontal="left"/>
      <protection locked="0"/>
    </xf>
    <xf numFmtId="0" fontId="12" fillId="3" borderId="38" xfId="0" applyFont="1" applyFill="1" applyBorder="1" applyAlignment="1">
      <alignment vertical="center" wrapText="1"/>
    </xf>
    <xf numFmtId="0" fontId="20" fillId="0" borderId="39" xfId="0" applyFont="1" applyBorder="1" applyAlignment="1">
      <alignment vertical="center" wrapText="1"/>
    </xf>
    <xf numFmtId="14" fontId="12" fillId="0" borderId="40" xfId="0" applyNumberFormat="1" applyFont="1" applyBorder="1" applyAlignment="1" applyProtection="1">
      <alignment horizontal="center" vertical="center" wrapText="1"/>
      <protection locked="0"/>
    </xf>
    <xf numFmtId="14" fontId="12" fillId="0" borderId="41" xfId="0" applyNumberFormat="1" applyFont="1" applyBorder="1" applyAlignment="1" applyProtection="1">
      <alignment horizontal="center" vertical="center" wrapText="1"/>
      <protection locked="0"/>
    </xf>
    <xf numFmtId="0" fontId="23" fillId="3" borderId="19" xfId="0" applyFont="1" applyFill="1" applyBorder="1" applyAlignment="1">
      <alignment horizontal="left" vertical="center" wrapText="1"/>
    </xf>
    <xf numFmtId="0" fontId="23" fillId="3" borderId="20" xfId="0" applyFont="1" applyFill="1" applyBorder="1" applyAlignment="1">
      <alignment horizontal="left" vertical="center" wrapText="1"/>
    </xf>
    <xf numFmtId="0" fontId="23" fillId="3" borderId="8" xfId="0" applyFont="1" applyFill="1" applyBorder="1" applyAlignment="1">
      <alignment horizontal="left" vertical="center" wrapText="1"/>
    </xf>
    <xf numFmtId="0" fontId="23" fillId="3" borderId="21" xfId="0" applyFont="1" applyFill="1" applyBorder="1" applyAlignment="1">
      <alignment horizontal="left" vertical="center" wrapText="1"/>
    </xf>
    <xf numFmtId="0" fontId="24" fillId="7" borderId="14" xfId="0" applyFont="1" applyFill="1" applyBorder="1" applyAlignment="1">
      <alignment vertical="center" wrapText="1"/>
    </xf>
    <xf numFmtId="0" fontId="24" fillId="7" borderId="13" xfId="0" applyFont="1" applyFill="1" applyBorder="1" applyAlignment="1">
      <alignment vertical="center" wrapText="1"/>
    </xf>
    <xf numFmtId="0" fontId="20" fillId="7" borderId="13" xfId="0" applyFont="1" applyFill="1" applyBorder="1" applyAlignment="1"/>
    <xf numFmtId="0" fontId="20" fillId="7" borderId="1" xfId="0" applyFont="1" applyFill="1" applyBorder="1" applyAlignment="1"/>
    <xf numFmtId="49" fontId="12" fillId="0" borderId="5" xfId="0" applyNumberFormat="1" applyFont="1" applyBorder="1" applyAlignment="1" applyProtection="1">
      <alignment horizontal="left" vertical="center" wrapText="1"/>
      <protection locked="0"/>
    </xf>
    <xf numFmtId="49" fontId="20" fillId="0" borderId="33" xfId="0" applyNumberFormat="1" applyFont="1" applyBorder="1" applyAlignment="1" applyProtection="1">
      <alignment horizontal="left" vertical="center" wrapText="1"/>
      <protection locked="0"/>
    </xf>
    <xf numFmtId="49" fontId="20" fillId="0" borderId="34" xfId="0" applyNumberFormat="1" applyFont="1" applyBorder="1" applyAlignment="1" applyProtection="1">
      <alignment horizontal="left" vertical="center" wrapText="1"/>
      <protection locked="0"/>
    </xf>
    <xf numFmtId="49" fontId="12" fillId="0" borderId="7" xfId="0" applyNumberFormat="1" applyFont="1" applyBorder="1" applyAlignment="1" applyProtection="1">
      <alignment horizontal="left" vertical="center" wrapText="1"/>
      <protection locked="0"/>
    </xf>
    <xf numFmtId="49" fontId="20" fillId="0" borderId="31" xfId="0" applyNumberFormat="1" applyFont="1" applyBorder="1" applyAlignment="1" applyProtection="1">
      <alignment horizontal="left" vertical="center" wrapText="1"/>
      <protection locked="0"/>
    </xf>
    <xf numFmtId="49" fontId="20" fillId="0" borderId="32" xfId="0" applyNumberFormat="1" applyFont="1" applyBorder="1" applyAlignment="1" applyProtection="1">
      <alignment horizontal="left" vertical="center" wrapText="1"/>
      <protection locked="0"/>
    </xf>
    <xf numFmtId="14" fontId="12" fillId="0" borderId="20" xfId="0" applyNumberFormat="1" applyFont="1" applyBorder="1" applyAlignment="1" applyProtection="1">
      <alignment horizontal="center" vertical="center" wrapText="1"/>
      <protection locked="0"/>
    </xf>
    <xf numFmtId="14" fontId="12" fillId="0" borderId="21" xfId="0" applyNumberFormat="1" applyFont="1" applyBorder="1" applyAlignment="1" applyProtection="1">
      <alignment horizontal="center" vertical="center" wrapText="1"/>
      <protection locked="0"/>
    </xf>
    <xf numFmtId="49" fontId="12" fillId="0" borderId="27" xfId="0" applyNumberFormat="1" applyFont="1" applyBorder="1" applyAlignment="1" applyProtection="1">
      <alignment horizontal="left" vertical="center" wrapText="1"/>
      <protection locked="0"/>
    </xf>
    <xf numFmtId="49" fontId="20" fillId="0" borderId="27" xfId="0" applyNumberFormat="1" applyFont="1" applyBorder="1" applyAlignment="1" applyProtection="1">
      <alignment horizontal="left"/>
      <protection locked="0"/>
    </xf>
    <xf numFmtId="49" fontId="20" fillId="0" borderId="28" xfId="0" applyNumberFormat="1" applyFont="1" applyBorder="1" applyAlignment="1" applyProtection="1">
      <alignment horizontal="left"/>
      <protection locked="0"/>
    </xf>
    <xf numFmtId="0" fontId="23" fillId="3" borderId="11" xfId="0" applyFont="1" applyFill="1" applyBorder="1" applyAlignment="1">
      <alignment vertical="center" wrapText="1"/>
    </xf>
    <xf numFmtId="0" fontId="23" fillId="3" borderId="12" xfId="0" applyFont="1" applyFill="1" applyBorder="1" applyAlignment="1">
      <alignment vertical="center" wrapText="1"/>
    </xf>
    <xf numFmtId="0" fontId="23" fillId="3" borderId="4" xfId="0" applyFont="1" applyFill="1" applyBorder="1" applyAlignment="1">
      <alignment vertical="center" wrapText="1"/>
    </xf>
    <xf numFmtId="0" fontId="12" fillId="0" borderId="19" xfId="0" applyFont="1" applyBorder="1" applyAlignment="1" applyProtection="1">
      <alignment vertical="center" wrapText="1"/>
      <protection locked="0"/>
    </xf>
    <xf numFmtId="0" fontId="20" fillId="0" borderId="29" xfId="0" applyFont="1" applyBorder="1" applyAlignment="1" applyProtection="1">
      <protection locked="0"/>
    </xf>
    <xf numFmtId="0" fontId="20" fillId="0" borderId="20" xfId="0" applyFont="1" applyBorder="1" applyAlignment="1" applyProtection="1">
      <protection locked="0"/>
    </xf>
    <xf numFmtId="0" fontId="12" fillId="0" borderId="15" xfId="0" applyFont="1" applyBorder="1" applyAlignment="1" applyProtection="1">
      <alignment vertical="center" wrapText="1"/>
      <protection locked="0"/>
    </xf>
    <xf numFmtId="0" fontId="20" fillId="0" borderId="0" xfId="0" applyFont="1" applyBorder="1" applyAlignment="1" applyProtection="1">
      <protection locked="0"/>
    </xf>
    <xf numFmtId="0" fontId="20" fillId="0" borderId="16" xfId="0" applyFont="1" applyBorder="1" applyAlignment="1" applyProtection="1">
      <protection locked="0"/>
    </xf>
    <xf numFmtId="0" fontId="12" fillId="0" borderId="8" xfId="0" applyFont="1" applyBorder="1" applyAlignment="1" applyProtection="1">
      <alignment vertical="center" wrapText="1"/>
      <protection locked="0"/>
    </xf>
    <xf numFmtId="0" fontId="20" fillId="0" borderId="30" xfId="0" applyFont="1" applyBorder="1" applyAlignment="1" applyProtection="1">
      <protection locked="0"/>
    </xf>
    <xf numFmtId="0" fontId="20" fillId="0" borderId="21" xfId="0" applyFont="1" applyBorder="1" applyAlignment="1" applyProtection="1">
      <protection locked="0"/>
    </xf>
    <xf numFmtId="49" fontId="12" fillId="0" borderId="31" xfId="0" applyNumberFormat="1" applyFont="1" applyBorder="1" applyAlignment="1" applyProtection="1">
      <alignment horizontal="left" vertical="center" wrapText="1"/>
      <protection locked="0"/>
    </xf>
    <xf numFmtId="49" fontId="20" fillId="0" borderId="31" xfId="0" applyNumberFormat="1" applyFont="1" applyBorder="1" applyAlignment="1" applyProtection="1">
      <alignment horizontal="left"/>
      <protection locked="0"/>
    </xf>
    <xf numFmtId="49" fontId="20" fillId="0" borderId="32" xfId="0" applyNumberFormat="1" applyFont="1" applyBorder="1" applyAlignment="1" applyProtection="1">
      <alignment horizontal="left"/>
      <protection locked="0"/>
    </xf>
    <xf numFmtId="49" fontId="12" fillId="0" borderId="30" xfId="0" applyNumberFormat="1" applyFont="1" applyBorder="1" applyAlignment="1" applyProtection="1">
      <alignment horizontal="left" vertical="center" wrapText="1"/>
      <protection locked="0"/>
    </xf>
    <xf numFmtId="49" fontId="20" fillId="0" borderId="30" xfId="0" applyNumberFormat="1" applyFont="1" applyBorder="1" applyAlignment="1" applyProtection="1">
      <alignment horizontal="left"/>
      <protection locked="0"/>
    </xf>
    <xf numFmtId="49" fontId="20" fillId="0" borderId="21" xfId="0" applyNumberFormat="1" applyFont="1" applyBorder="1" applyAlignment="1" applyProtection="1">
      <alignment horizontal="left"/>
      <protection locked="0"/>
    </xf>
    <xf numFmtId="0" fontId="23" fillId="3" borderId="15" xfId="0" applyFont="1" applyFill="1" applyBorder="1" applyAlignment="1">
      <alignment vertical="center" wrapText="1"/>
    </xf>
    <xf numFmtId="0" fontId="23" fillId="3" borderId="0" xfId="0" applyFont="1" applyFill="1" applyBorder="1" applyAlignment="1">
      <alignment vertical="center" wrapText="1"/>
    </xf>
    <xf numFmtId="0" fontId="20" fillId="0" borderId="0" xfId="0" applyFont="1" applyBorder="1" applyAlignment="1"/>
    <xf numFmtId="0" fontId="20" fillId="0" borderId="16" xfId="0" applyFont="1" applyBorder="1" applyAlignment="1"/>
    <xf numFmtId="0" fontId="23" fillId="3" borderId="15" xfId="0" applyFont="1" applyFill="1" applyBorder="1" applyAlignment="1">
      <alignment horizontal="left" vertical="center" wrapText="1"/>
    </xf>
    <xf numFmtId="0" fontId="23" fillId="3" borderId="0" xfId="0" applyFont="1" applyFill="1" applyBorder="1" applyAlignment="1">
      <alignment horizontal="left" vertical="center" wrapText="1"/>
    </xf>
    <xf numFmtId="0" fontId="10" fillId="6" borderId="14" xfId="1" applyFont="1" applyFill="1" applyBorder="1" applyAlignment="1" applyProtection="1">
      <alignment horizontal="center" vertical="center" wrapText="1"/>
    </xf>
    <xf numFmtId="0" fontId="10" fillId="6" borderId="13" xfId="1" applyFont="1" applyFill="1" applyBorder="1" applyAlignment="1" applyProtection="1">
      <alignment horizontal="center" vertical="center" wrapText="1"/>
    </xf>
    <xf numFmtId="0" fontId="10" fillId="3" borderId="11" xfId="0" applyFont="1" applyFill="1" applyBorder="1" applyAlignment="1" applyProtection="1">
      <alignment horizontal="left" vertical="center" wrapText="1"/>
    </xf>
    <xf numFmtId="0" fontId="10" fillId="3" borderId="12" xfId="0" applyFont="1" applyFill="1" applyBorder="1" applyAlignment="1" applyProtection="1">
      <alignment horizontal="left" vertical="center" wrapText="1"/>
    </xf>
    <xf numFmtId="0" fontId="10" fillId="3" borderId="4" xfId="0" applyFont="1" applyFill="1" applyBorder="1" applyAlignment="1" applyProtection="1">
      <alignment horizontal="left" vertical="center" wrapText="1"/>
    </xf>
    <xf numFmtId="0" fontId="14" fillId="7" borderId="14" xfId="0" applyFont="1" applyFill="1" applyBorder="1" applyAlignment="1" applyProtection="1">
      <alignment horizontal="center" vertical="center" wrapText="1"/>
    </xf>
    <xf numFmtId="0" fontId="14" fillId="7" borderId="13" xfId="0" applyFont="1" applyFill="1" applyBorder="1" applyAlignment="1" applyProtection="1">
      <alignment horizontal="center" vertical="center" wrapText="1"/>
    </xf>
    <xf numFmtId="0" fontId="14" fillId="7" borderId="1" xfId="0" applyFont="1" applyFill="1" applyBorder="1" applyAlignment="1" applyProtection="1">
      <alignment horizontal="center" vertical="center" wrapText="1"/>
    </xf>
    <xf numFmtId="4" fontId="10" fillId="6" borderId="14" xfId="0" applyNumberFormat="1" applyFont="1" applyFill="1" applyBorder="1" applyAlignment="1" applyProtection="1">
      <alignment horizontal="center" vertical="center"/>
      <protection hidden="1"/>
    </xf>
    <xf numFmtId="4" fontId="10" fillId="6" borderId="1" xfId="0" applyNumberFormat="1" applyFont="1" applyFill="1" applyBorder="1" applyAlignment="1" applyProtection="1">
      <alignment horizontal="center" vertical="center"/>
      <protection hidden="1"/>
    </xf>
    <xf numFmtId="0" fontId="10" fillId="5" borderId="14" xfId="1" applyFont="1" applyFill="1" applyBorder="1" applyAlignment="1" applyProtection="1">
      <alignment horizontal="left" vertical="center" wrapText="1"/>
    </xf>
    <xf numFmtId="0" fontId="10" fillId="5" borderId="13" xfId="1" applyFont="1" applyFill="1" applyBorder="1" applyAlignment="1" applyProtection="1">
      <alignment horizontal="left" vertical="center" wrapText="1"/>
    </xf>
    <xf numFmtId="0" fontId="10" fillId="3" borderId="19" xfId="0" applyFont="1" applyFill="1" applyBorder="1" applyAlignment="1" applyProtection="1">
      <alignment horizontal="left" vertical="center" wrapText="1"/>
    </xf>
    <xf numFmtId="0" fontId="10" fillId="3" borderId="15" xfId="0" applyFont="1" applyFill="1" applyBorder="1" applyAlignment="1" applyProtection="1">
      <alignment horizontal="left" vertical="center" wrapText="1"/>
    </xf>
    <xf numFmtId="0" fontId="10" fillId="3" borderId="8" xfId="0" applyFont="1" applyFill="1" applyBorder="1" applyAlignment="1" applyProtection="1">
      <alignment horizontal="left" vertical="center" wrapText="1"/>
    </xf>
  </cellXfs>
  <cellStyles count="4">
    <cellStyle name="Hyperlink" xfId="3" builtinId="8"/>
    <cellStyle name="Normal" xfId="0" builtinId="0"/>
    <cellStyle name="Normal 2" xfId="1"/>
    <cellStyle name="Percent" xfId="2" builtinId="5"/>
  </cellStyles>
  <dxfs count="0"/>
  <tableStyles count="0" defaultTableStyle="TableStyleMedium2" defaultPivotStyle="PivotStyleLight16"/>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mailto:HADEA-CEF-ICT@ec.europa.eu"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vmlDrawing" Target="../drawings/vmlDrawing4.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61"/>
  <sheetViews>
    <sheetView showGridLines="0" showRuler="0" zoomScaleNormal="100" zoomScalePageLayoutView="90" workbookViewId="0">
      <selection activeCell="A61" sqref="A61"/>
    </sheetView>
  </sheetViews>
  <sheetFormatPr defaultRowHeight="14.5" x14ac:dyDescent="0.35"/>
  <cols>
    <col min="1" max="1" width="113.54296875" customWidth="1"/>
  </cols>
  <sheetData>
    <row r="1" spans="1:1" x14ac:dyDescent="0.35">
      <c r="A1" s="5"/>
    </row>
    <row r="2" spans="1:1" x14ac:dyDescent="0.35">
      <c r="A2" s="5"/>
    </row>
    <row r="3" spans="1:1" ht="15" thickBot="1" x14ac:dyDescent="0.4">
      <c r="A3" s="5"/>
    </row>
    <row r="4" spans="1:1" ht="46.5" thickBot="1" x14ac:dyDescent="0.4">
      <c r="A4" s="6" t="s">
        <v>52</v>
      </c>
    </row>
    <row r="5" spans="1:1" x14ac:dyDescent="0.35">
      <c r="A5" s="7"/>
    </row>
    <row r="6" spans="1:1" ht="19" thickBot="1" x14ac:dyDescent="0.4">
      <c r="A6" s="8" t="s">
        <v>25</v>
      </c>
    </row>
    <row r="7" spans="1:1" ht="15.5" thickTop="1" thickBot="1" x14ac:dyDescent="0.4">
      <c r="A7" s="9"/>
    </row>
    <row r="8" spans="1:1" x14ac:dyDescent="0.35">
      <c r="A8" s="33"/>
    </row>
    <row r="9" spans="1:1" ht="27" x14ac:dyDescent="0.35">
      <c r="A9" s="34" t="s">
        <v>67</v>
      </c>
    </row>
    <row r="10" spans="1:1" x14ac:dyDescent="0.35">
      <c r="A10" s="34" t="s">
        <v>26</v>
      </c>
    </row>
    <row r="11" spans="1:1" x14ac:dyDescent="0.35">
      <c r="A11" s="34"/>
    </row>
    <row r="12" spans="1:1" x14ac:dyDescent="0.35">
      <c r="A12" s="34" t="s">
        <v>27</v>
      </c>
    </row>
    <row r="13" spans="1:1" x14ac:dyDescent="0.35">
      <c r="A13" s="34"/>
    </row>
    <row r="14" spans="1:1" ht="40.5" x14ac:dyDescent="0.35">
      <c r="A14" s="34" t="s">
        <v>57</v>
      </c>
    </row>
    <row r="15" spans="1:1" x14ac:dyDescent="0.35">
      <c r="A15" s="34"/>
    </row>
    <row r="16" spans="1:1" ht="54" x14ac:dyDescent="0.35">
      <c r="A16" s="34" t="s">
        <v>68</v>
      </c>
    </row>
    <row r="17" spans="1:1" ht="40.5" x14ac:dyDescent="0.35">
      <c r="A17" s="34" t="s">
        <v>58</v>
      </c>
    </row>
    <row r="18" spans="1:1" x14ac:dyDescent="0.35">
      <c r="A18" s="34"/>
    </row>
    <row r="19" spans="1:1" ht="27" x14ac:dyDescent="0.35">
      <c r="A19" s="34" t="s">
        <v>69</v>
      </c>
    </row>
    <row r="20" spans="1:1" x14ac:dyDescent="0.35">
      <c r="A20" s="34"/>
    </row>
    <row r="21" spans="1:1" ht="35.25" customHeight="1" thickBot="1" x14ac:dyDescent="0.4">
      <c r="A21" s="35" t="s">
        <v>28</v>
      </c>
    </row>
    <row r="22" spans="1:1" x14ac:dyDescent="0.35">
      <c r="A22" s="10"/>
    </row>
    <row r="23" spans="1:1" ht="21" customHeight="1" thickBot="1" x14ac:dyDescent="0.4">
      <c r="A23" s="10" t="s">
        <v>29</v>
      </c>
    </row>
    <row r="24" spans="1:1" ht="39" customHeight="1" thickBot="1" x14ac:dyDescent="0.4">
      <c r="A24" s="36" t="s">
        <v>30</v>
      </c>
    </row>
    <row r="25" spans="1:1" x14ac:dyDescent="0.35">
      <c r="A25" s="17"/>
    </row>
    <row r="26" spans="1:1" x14ac:dyDescent="0.35">
      <c r="A26" s="12"/>
    </row>
    <row r="27" spans="1:1" ht="19" thickBot="1" x14ac:dyDescent="0.4">
      <c r="A27" s="8" t="s">
        <v>31</v>
      </c>
    </row>
    <row r="28" spans="1:1" ht="15" thickTop="1" x14ac:dyDescent="0.35">
      <c r="A28" s="10"/>
    </row>
    <row r="29" spans="1:1" ht="20.25" customHeight="1" thickBot="1" x14ac:dyDescent="0.4">
      <c r="A29" s="13" t="s">
        <v>32</v>
      </c>
    </row>
    <row r="30" spans="1:1" ht="18.75" customHeight="1" thickBot="1" x14ac:dyDescent="0.4">
      <c r="A30" s="35" t="s">
        <v>33</v>
      </c>
    </row>
    <row r="31" spans="1:1" x14ac:dyDescent="0.35">
      <c r="A31" s="10"/>
    </row>
    <row r="32" spans="1:1" ht="20.25" customHeight="1" thickBot="1" x14ac:dyDescent="0.4">
      <c r="A32" s="10" t="s">
        <v>34</v>
      </c>
    </row>
    <row r="33" spans="1:1" ht="31.5" customHeight="1" thickBot="1" x14ac:dyDescent="0.4">
      <c r="A33" s="36" t="s">
        <v>35</v>
      </c>
    </row>
    <row r="34" spans="1:1" x14ac:dyDescent="0.35">
      <c r="A34" s="17"/>
    </row>
    <row r="35" spans="1:1" ht="12.75" customHeight="1" x14ac:dyDescent="0.35">
      <c r="A35" s="11"/>
    </row>
    <row r="36" spans="1:1" ht="19" thickBot="1" x14ac:dyDescent="0.4">
      <c r="A36" s="8" t="s">
        <v>50</v>
      </c>
    </row>
    <row r="37" spans="1:1" ht="10.5" customHeight="1" thickTop="1" x14ac:dyDescent="0.35">
      <c r="A37" s="11"/>
    </row>
    <row r="38" spans="1:1" ht="18.75" customHeight="1" thickBot="1" x14ac:dyDescent="0.4">
      <c r="A38" s="10" t="s">
        <v>36</v>
      </c>
    </row>
    <row r="39" spans="1:1" ht="34.5" customHeight="1" thickBot="1" x14ac:dyDescent="0.4">
      <c r="A39" s="36" t="s">
        <v>37</v>
      </c>
    </row>
    <row r="40" spans="1:1" ht="73.5" customHeight="1" x14ac:dyDescent="0.35">
      <c r="A40" s="10"/>
    </row>
    <row r="41" spans="1:1" ht="21" customHeight="1" thickBot="1" x14ac:dyDescent="0.4">
      <c r="A41" s="10" t="s">
        <v>20</v>
      </c>
    </row>
    <row r="42" spans="1:1" ht="60" customHeight="1" thickBot="1" x14ac:dyDescent="0.4">
      <c r="A42" s="36" t="s">
        <v>53</v>
      </c>
    </row>
    <row r="43" spans="1:1" x14ac:dyDescent="0.35">
      <c r="A43" s="14"/>
    </row>
    <row r="44" spans="1:1" ht="20.25" customHeight="1" thickBot="1" x14ac:dyDescent="0.4">
      <c r="A44" s="15" t="s">
        <v>38</v>
      </c>
    </row>
    <row r="45" spans="1:1" ht="33" customHeight="1" thickBot="1" x14ac:dyDescent="0.4">
      <c r="A45" s="35" t="s">
        <v>59</v>
      </c>
    </row>
    <row r="46" spans="1:1" x14ac:dyDescent="0.35">
      <c r="A46" s="14"/>
    </row>
    <row r="47" spans="1:1" ht="18.75" customHeight="1" thickBot="1" x14ac:dyDescent="0.4">
      <c r="A47" s="15" t="s">
        <v>39</v>
      </c>
    </row>
    <row r="48" spans="1:1" ht="45.75" customHeight="1" thickBot="1" x14ac:dyDescent="0.4">
      <c r="A48" s="35" t="s">
        <v>40</v>
      </c>
    </row>
    <row r="49" spans="1:1" x14ac:dyDescent="0.35">
      <c r="A49" s="16"/>
    </row>
    <row r="50" spans="1:1" ht="20.25" customHeight="1" thickBot="1" x14ac:dyDescent="0.4">
      <c r="A50" s="10" t="s">
        <v>41</v>
      </c>
    </row>
    <row r="51" spans="1:1" ht="18" customHeight="1" thickBot="1" x14ac:dyDescent="0.4">
      <c r="A51" s="36" t="s">
        <v>51</v>
      </c>
    </row>
    <row r="52" spans="1:1" x14ac:dyDescent="0.35">
      <c r="A52" s="11"/>
    </row>
    <row r="53" spans="1:1" ht="18.75" customHeight="1" thickBot="1" x14ac:dyDescent="0.4">
      <c r="A53" s="13" t="s">
        <v>42</v>
      </c>
    </row>
    <row r="54" spans="1:1" ht="18" customHeight="1" thickBot="1" x14ac:dyDescent="0.4">
      <c r="A54" s="35" t="s">
        <v>43</v>
      </c>
    </row>
    <row r="55" spans="1:1" x14ac:dyDescent="0.35">
      <c r="A55" s="11"/>
    </row>
    <row r="56" spans="1:1" ht="19" thickBot="1" x14ac:dyDescent="0.4">
      <c r="A56" s="8"/>
    </row>
    <row r="57" spans="1:1" ht="35.25" customHeight="1" thickTop="1" thickBot="1" x14ac:dyDescent="0.4">
      <c r="A57" s="100" t="s">
        <v>70</v>
      </c>
    </row>
    <row r="58" spans="1:1" x14ac:dyDescent="0.35">
      <c r="A58" s="5"/>
    </row>
    <row r="59" spans="1:1" x14ac:dyDescent="0.35">
      <c r="A59" s="5"/>
    </row>
    <row r="60" spans="1:1" x14ac:dyDescent="0.35">
      <c r="A60" s="5"/>
    </row>
    <row r="61" spans="1:1" x14ac:dyDescent="0.35">
      <c r="A61" s="9"/>
    </row>
  </sheetData>
  <hyperlinks>
    <hyperlink ref="A57" r:id="rId1" display="If you have any additional questions related to these guidelines and the template, contact the Agency through the functional mailbox HADE-CEF-ICT@ec.europa.eu"/>
  </hyperlinks>
  <pageMargins left="0.62992125984251968" right="0.70866141732283472" top="1.4566929133858268" bottom="0.74803149606299213" header="0.31496062992125984" footer="0.31496062992125984"/>
  <pageSetup paperSize="9" scale="75" orientation="portrait" useFirstPageNumber="1" r:id="rId2"/>
  <headerFooter>
    <oddHeader>&amp;L&amp;K002060Health and Digital Executive Agency (HaDEA)
Connecting Europe Facility&amp;C&amp;G&amp;R&amp;K002060CEF Telecom - Consolidated Fin Statement</oddHeader>
    <oddFooter>&amp;RVersion: May 2021</oddFooter>
  </headerFooter>
  <legacyDrawingHF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E48"/>
  <sheetViews>
    <sheetView tabSelected="1" topLeftCell="A4" zoomScaleNormal="100" workbookViewId="0">
      <selection activeCell="C9" sqref="C9"/>
    </sheetView>
  </sheetViews>
  <sheetFormatPr defaultRowHeight="14.5" x14ac:dyDescent="0.35"/>
  <cols>
    <col min="1" max="1" width="43.1796875" customWidth="1"/>
    <col min="2" max="2" width="20.26953125" customWidth="1"/>
    <col min="3" max="3" width="17.7265625" customWidth="1"/>
    <col min="4" max="4" width="12.81640625" customWidth="1"/>
    <col min="5" max="5" width="20" customWidth="1"/>
  </cols>
  <sheetData>
    <row r="1" spans="1:5" x14ac:dyDescent="0.35">
      <c r="A1" s="111" t="s">
        <v>54</v>
      </c>
      <c r="B1" s="112"/>
      <c r="C1" s="112"/>
      <c r="D1" s="112"/>
      <c r="E1" s="113"/>
    </row>
    <row r="2" spans="1:5" x14ac:dyDescent="0.35">
      <c r="A2" s="114"/>
      <c r="B2" s="115"/>
      <c r="C2" s="115"/>
      <c r="D2" s="115"/>
      <c r="E2" s="116"/>
    </row>
    <row r="3" spans="1:5" x14ac:dyDescent="0.35">
      <c r="A3" s="114"/>
      <c r="B3" s="115"/>
      <c r="C3" s="115"/>
      <c r="D3" s="115"/>
      <c r="E3" s="116"/>
    </row>
    <row r="4" spans="1:5" x14ac:dyDescent="0.35">
      <c r="A4" s="114"/>
      <c r="B4" s="115"/>
      <c r="C4" s="115"/>
      <c r="D4" s="115"/>
      <c r="E4" s="116"/>
    </row>
    <row r="5" spans="1:5" x14ac:dyDescent="0.35">
      <c r="A5" s="114"/>
      <c r="B5" s="115"/>
      <c r="C5" s="115"/>
      <c r="D5" s="115"/>
      <c r="E5" s="116"/>
    </row>
    <row r="6" spans="1:5" x14ac:dyDescent="0.35">
      <c r="A6" s="114"/>
      <c r="B6" s="115"/>
      <c r="C6" s="115"/>
      <c r="D6" s="115"/>
      <c r="E6" s="116"/>
    </row>
    <row r="7" spans="1:5" ht="15" thickBot="1" x14ac:dyDescent="0.4">
      <c r="A7" s="117"/>
      <c r="B7" s="118"/>
      <c r="C7" s="118"/>
      <c r="D7" s="118"/>
      <c r="E7" s="119"/>
    </row>
    <row r="8" spans="1:5" ht="15" thickBot="1" x14ac:dyDescent="0.4">
      <c r="A8" s="71"/>
      <c r="B8" s="71"/>
      <c r="C8" s="71"/>
      <c r="D8" s="71"/>
      <c r="E8" s="71"/>
    </row>
    <row r="9" spans="1:5" ht="27.5" thickBot="1" x14ac:dyDescent="0.4">
      <c r="A9" s="72" t="s">
        <v>62</v>
      </c>
      <c r="B9" s="73" t="s">
        <v>2</v>
      </c>
      <c r="C9" s="74"/>
      <c r="D9" s="75" t="s">
        <v>3</v>
      </c>
      <c r="E9" s="76"/>
    </row>
    <row r="10" spans="1:5" x14ac:dyDescent="0.35">
      <c r="A10" s="71"/>
      <c r="B10" s="71"/>
      <c r="C10" s="71"/>
      <c r="D10" s="71"/>
      <c r="E10" s="71"/>
    </row>
    <row r="11" spans="1:5" ht="15" thickBot="1" x14ac:dyDescent="0.4">
      <c r="A11" s="71"/>
      <c r="B11" s="71"/>
      <c r="C11" s="71"/>
      <c r="D11" s="71"/>
      <c r="E11" s="71"/>
    </row>
    <row r="12" spans="1:5" x14ac:dyDescent="0.35">
      <c r="A12" s="120" t="s">
        <v>63</v>
      </c>
      <c r="B12" s="121"/>
      <c r="C12" s="121"/>
      <c r="D12" s="121"/>
      <c r="E12" s="122"/>
    </row>
    <row r="13" spans="1:5" x14ac:dyDescent="0.35">
      <c r="A13" s="123"/>
      <c r="B13" s="124"/>
      <c r="C13" s="124"/>
      <c r="D13" s="124"/>
      <c r="E13" s="125"/>
    </row>
    <row r="14" spans="1:5" x14ac:dyDescent="0.35">
      <c r="A14" s="123"/>
      <c r="B14" s="124"/>
      <c r="C14" s="124"/>
      <c r="D14" s="124"/>
      <c r="E14" s="125"/>
    </row>
    <row r="15" spans="1:5" x14ac:dyDescent="0.35">
      <c r="A15" s="123"/>
      <c r="B15" s="124"/>
      <c r="C15" s="124"/>
      <c r="D15" s="124"/>
      <c r="E15" s="125"/>
    </row>
    <row r="16" spans="1:5" x14ac:dyDescent="0.35">
      <c r="A16" s="123"/>
      <c r="B16" s="124"/>
      <c r="C16" s="124"/>
      <c r="D16" s="124"/>
      <c r="E16" s="125"/>
    </row>
    <row r="17" spans="1:5" x14ac:dyDescent="0.35">
      <c r="A17" s="123"/>
      <c r="B17" s="124"/>
      <c r="C17" s="124"/>
      <c r="D17" s="124"/>
      <c r="E17" s="125"/>
    </row>
    <row r="18" spans="1:5" ht="15" thickBot="1" x14ac:dyDescent="0.4">
      <c r="A18" s="126"/>
      <c r="B18" s="127"/>
      <c r="C18" s="127"/>
      <c r="D18" s="127"/>
      <c r="E18" s="128"/>
    </row>
    <row r="19" spans="1:5" x14ac:dyDescent="0.35">
      <c r="A19" s="71"/>
      <c r="B19" s="71"/>
      <c r="C19" s="71"/>
      <c r="D19" s="71"/>
      <c r="E19" s="71"/>
    </row>
    <row r="20" spans="1:5" ht="15" thickBot="1" x14ac:dyDescent="0.4">
      <c r="A20" s="71"/>
      <c r="B20" s="71"/>
      <c r="C20" s="71"/>
      <c r="D20" s="71"/>
      <c r="E20" s="71"/>
    </row>
    <row r="21" spans="1:5" ht="15.5" thickBot="1" x14ac:dyDescent="0.4">
      <c r="A21" s="77" t="s">
        <v>22</v>
      </c>
      <c r="B21" s="129"/>
      <c r="C21" s="130"/>
      <c r="D21" s="130"/>
      <c r="E21" s="131"/>
    </row>
    <row r="22" spans="1:5" ht="15.5" thickBot="1" x14ac:dyDescent="0.4">
      <c r="A22" s="78" t="s">
        <v>23</v>
      </c>
      <c r="B22" s="79"/>
      <c r="C22" s="80"/>
      <c r="D22" s="80"/>
      <c r="E22" s="81"/>
    </row>
    <row r="23" spans="1:5" ht="30" customHeight="1" thickBot="1" x14ac:dyDescent="0.4">
      <c r="A23" s="78" t="s">
        <v>24</v>
      </c>
      <c r="B23" s="129"/>
      <c r="C23" s="130"/>
      <c r="D23" s="130"/>
      <c r="E23" s="131"/>
    </row>
    <row r="24" spans="1:5" ht="15" customHeight="1" x14ac:dyDescent="0.35">
      <c r="A24" s="132" t="s">
        <v>44</v>
      </c>
      <c r="B24" s="134"/>
      <c r="C24" s="136" t="s">
        <v>64</v>
      </c>
      <c r="D24" s="137"/>
      <c r="E24" s="150"/>
    </row>
    <row r="25" spans="1:5" ht="28.5" customHeight="1" thickBot="1" x14ac:dyDescent="0.4">
      <c r="A25" s="133"/>
      <c r="B25" s="135"/>
      <c r="C25" s="138"/>
      <c r="D25" s="139"/>
      <c r="E25" s="151"/>
    </row>
    <row r="26" spans="1:5" ht="15" thickBot="1" x14ac:dyDescent="0.4">
      <c r="A26" s="71"/>
      <c r="B26" s="71"/>
      <c r="C26" s="71"/>
      <c r="D26" s="71"/>
      <c r="E26" s="71"/>
    </row>
    <row r="27" spans="1:5" ht="23.5" thickBot="1" x14ac:dyDescent="0.4">
      <c r="A27" s="140" t="s">
        <v>55</v>
      </c>
      <c r="B27" s="141"/>
      <c r="C27" s="142"/>
      <c r="D27" s="142"/>
      <c r="E27" s="143"/>
    </row>
    <row r="28" spans="1:5" ht="15" x14ac:dyDescent="0.35">
      <c r="A28" s="82" t="s">
        <v>4</v>
      </c>
      <c r="B28" s="144"/>
      <c r="C28" s="145"/>
      <c r="D28" s="145"/>
      <c r="E28" s="146"/>
    </row>
    <row r="29" spans="1:5" ht="15" x14ac:dyDescent="0.35">
      <c r="A29" s="83" t="s">
        <v>5</v>
      </c>
      <c r="B29" s="147"/>
      <c r="C29" s="148"/>
      <c r="D29" s="148"/>
      <c r="E29" s="149"/>
    </row>
    <row r="30" spans="1:5" ht="15" x14ac:dyDescent="0.35">
      <c r="A30" s="83" t="s">
        <v>6</v>
      </c>
      <c r="B30" s="147"/>
      <c r="C30" s="148"/>
      <c r="D30" s="148"/>
      <c r="E30" s="149"/>
    </row>
    <row r="31" spans="1:5" ht="15" x14ac:dyDescent="0.35">
      <c r="A31" s="83" t="s">
        <v>7</v>
      </c>
      <c r="B31" s="147"/>
      <c r="C31" s="148"/>
      <c r="D31" s="148"/>
      <c r="E31" s="149"/>
    </row>
    <row r="32" spans="1:5" ht="15.5" thickBot="1" x14ac:dyDescent="0.4">
      <c r="A32" s="84" t="s">
        <v>8</v>
      </c>
      <c r="B32" s="101"/>
      <c r="C32" s="102"/>
      <c r="D32" s="102"/>
      <c r="E32" s="103"/>
    </row>
    <row r="33" spans="1:5" ht="15" thickBot="1" x14ac:dyDescent="0.4">
      <c r="A33" s="71"/>
      <c r="B33" s="71"/>
      <c r="C33" s="71"/>
      <c r="D33" s="71"/>
      <c r="E33" s="71"/>
    </row>
    <row r="34" spans="1:5" ht="23.5" thickBot="1" x14ac:dyDescent="0.4">
      <c r="A34" s="104" t="s">
        <v>9</v>
      </c>
      <c r="B34" s="105"/>
      <c r="C34" s="106"/>
      <c r="D34" s="106"/>
      <c r="E34" s="107"/>
    </row>
    <row r="35" spans="1:5" ht="15" x14ac:dyDescent="0.35">
      <c r="A35" s="82" t="s">
        <v>4</v>
      </c>
      <c r="B35" s="108"/>
      <c r="C35" s="109"/>
      <c r="D35" s="109"/>
      <c r="E35" s="110"/>
    </row>
    <row r="36" spans="1:5" ht="15" x14ac:dyDescent="0.35">
      <c r="A36" s="85" t="s">
        <v>5</v>
      </c>
      <c r="B36" s="152"/>
      <c r="C36" s="153"/>
      <c r="D36" s="153"/>
      <c r="E36" s="154"/>
    </row>
    <row r="37" spans="1:5" ht="15" x14ac:dyDescent="0.35">
      <c r="A37" s="85" t="s">
        <v>10</v>
      </c>
      <c r="B37" s="152"/>
      <c r="C37" s="153"/>
      <c r="D37" s="153"/>
      <c r="E37" s="154"/>
    </row>
    <row r="38" spans="1:5" ht="15" x14ac:dyDescent="0.35">
      <c r="A38" s="83" t="s">
        <v>7</v>
      </c>
      <c r="B38" s="167"/>
      <c r="C38" s="168"/>
      <c r="D38" s="168"/>
      <c r="E38" s="169"/>
    </row>
    <row r="39" spans="1:5" ht="15.5" thickBot="1" x14ac:dyDescent="0.4">
      <c r="A39" s="84" t="s">
        <v>8</v>
      </c>
      <c r="B39" s="170"/>
      <c r="C39" s="171"/>
      <c r="D39" s="171"/>
      <c r="E39" s="172"/>
    </row>
    <row r="40" spans="1:5" ht="15" x14ac:dyDescent="0.35">
      <c r="A40" s="173" t="s">
        <v>11</v>
      </c>
      <c r="B40" s="174"/>
      <c r="C40" s="175"/>
      <c r="D40" s="175"/>
      <c r="E40" s="176"/>
    </row>
    <row r="41" spans="1:5" ht="30.75" customHeight="1" x14ac:dyDescent="0.35">
      <c r="A41" s="177" t="s">
        <v>65</v>
      </c>
      <c r="B41" s="178"/>
      <c r="C41" s="175"/>
      <c r="D41" s="175"/>
      <c r="E41" s="176"/>
    </row>
    <row r="42" spans="1:5" ht="51" customHeight="1" x14ac:dyDescent="0.35">
      <c r="A42" s="177" t="s">
        <v>66</v>
      </c>
      <c r="B42" s="178"/>
      <c r="C42" s="175"/>
      <c r="D42" s="175"/>
      <c r="E42" s="176"/>
    </row>
    <row r="43" spans="1:5" ht="30.75" customHeight="1" thickBot="1" x14ac:dyDescent="0.4">
      <c r="A43" s="177" t="s">
        <v>17</v>
      </c>
      <c r="B43" s="178"/>
      <c r="C43" s="175"/>
      <c r="D43" s="175"/>
      <c r="E43" s="176"/>
    </row>
    <row r="44" spans="1:5" ht="46.5" customHeight="1" x14ac:dyDescent="0.35">
      <c r="A44" s="155" t="s">
        <v>12</v>
      </c>
      <c r="B44" s="158"/>
      <c r="C44" s="159"/>
      <c r="D44" s="159"/>
      <c r="E44" s="160"/>
    </row>
    <row r="45" spans="1:5" x14ac:dyDescent="0.35">
      <c r="A45" s="156"/>
      <c r="B45" s="161"/>
      <c r="C45" s="162"/>
      <c r="D45" s="162"/>
      <c r="E45" s="163"/>
    </row>
    <row r="46" spans="1:5" ht="15" thickBot="1" x14ac:dyDescent="0.4">
      <c r="A46" s="157"/>
      <c r="B46" s="161"/>
      <c r="C46" s="162"/>
      <c r="D46" s="162"/>
      <c r="E46" s="163"/>
    </row>
    <row r="47" spans="1:5" ht="45" customHeight="1" thickBot="1" x14ac:dyDescent="0.4">
      <c r="A47" s="86" t="s">
        <v>13</v>
      </c>
      <c r="B47" s="164"/>
      <c r="C47" s="165"/>
      <c r="D47" s="165"/>
      <c r="E47" s="166"/>
    </row>
    <row r="48" spans="1:5" ht="15" thickTop="1" x14ac:dyDescent="0.35"/>
  </sheetData>
  <sheetProtection algorithmName="SHA-512" hashValue="pZcpBBzXRGFqB8PQyVSrBqPb5crHAghU6Fb3Q+1bSf7mlk06nXuMY9qfK4IAsQBsbpGI/NLk3HXR1jDuTN1U4Q==" saltValue="1w1NziAH+/AjLJTfgfh98w==" spinCount="100000" sheet="1" objects="1" scenarios="1" formatCells="0" formatColumns="0" formatRows="0" insertColumns="0" insertRows="0"/>
  <mergeCells count="26">
    <mergeCell ref="B36:E36"/>
    <mergeCell ref="B37:E37"/>
    <mergeCell ref="A44:A46"/>
    <mergeCell ref="B44:E47"/>
    <mergeCell ref="B38:E38"/>
    <mergeCell ref="B39:E39"/>
    <mergeCell ref="A40:E40"/>
    <mergeCell ref="A41:E41"/>
    <mergeCell ref="A42:E42"/>
    <mergeCell ref="A43:E43"/>
    <mergeCell ref="B32:E32"/>
    <mergeCell ref="A34:E34"/>
    <mergeCell ref="B35:E35"/>
    <mergeCell ref="A1:E7"/>
    <mergeCell ref="A12:E18"/>
    <mergeCell ref="B21:E21"/>
    <mergeCell ref="B23:E23"/>
    <mergeCell ref="A24:A25"/>
    <mergeCell ref="B24:B25"/>
    <mergeCell ref="C24:D25"/>
    <mergeCell ref="A27:E27"/>
    <mergeCell ref="B28:E28"/>
    <mergeCell ref="B29:E29"/>
    <mergeCell ref="B30:E30"/>
    <mergeCell ref="B31:E31"/>
    <mergeCell ref="E24:E25"/>
  </mergeCells>
  <pageMargins left="0.62992125984251968" right="0.70866141732283472" top="1.0997596153846154" bottom="0.74803149606299213" header="0.31496062992125984" footer="0.31496062992125984"/>
  <pageSetup paperSize="9" scale="75" firstPageNumber="3" orientation="portrait" useFirstPageNumber="1" r:id="rId1"/>
  <headerFooter>
    <oddHeader>&amp;L&amp;K002060Health and Digital Executive Agency (HaDEA)
Connecting Europe Facility&amp;C&amp;G&amp;R&amp;K002060CEF Telecom - Consolidated Fin Statement</oddHeader>
    <oddFooter>&amp;RVersion: May 2021</oddFooter>
  </headerFooter>
  <legacyDrawing r:id="rId2"/>
  <legacyDrawingHF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pageSetUpPr fitToPage="1"/>
  </sheetPr>
  <dimension ref="A1:L986"/>
  <sheetViews>
    <sheetView showGridLines="0" view="pageBreakPreview" topLeftCell="A4" zoomScale="60" zoomScaleNormal="85" zoomScalePageLayoutView="60" workbookViewId="0">
      <selection activeCell="C977" sqref="C977"/>
    </sheetView>
  </sheetViews>
  <sheetFormatPr defaultColWidth="9.1796875" defaultRowHeight="14.5" outlineLevelRow="2" x14ac:dyDescent="0.35"/>
  <cols>
    <col min="1" max="1" width="39" style="25" customWidth="1"/>
    <col min="2" max="2" width="66" style="18" customWidth="1"/>
    <col min="3" max="3" width="40.81640625" style="27" customWidth="1"/>
    <col min="4" max="4" width="34.26953125" style="18" customWidth="1"/>
    <col min="5" max="16384" width="9.1796875" style="18"/>
  </cols>
  <sheetData>
    <row r="1" spans="1:7" ht="19" thickBot="1" x14ac:dyDescent="0.4">
      <c r="A1" s="23"/>
      <c r="B1" s="2"/>
      <c r="C1" s="26"/>
      <c r="D1" s="2"/>
    </row>
    <row r="2" spans="1:7" ht="45" customHeight="1" thickBot="1" x14ac:dyDescent="0.4">
      <c r="A2" s="184" t="s">
        <v>49</v>
      </c>
      <c r="B2" s="185"/>
      <c r="C2" s="185"/>
      <c r="D2" s="186"/>
    </row>
    <row r="3" spans="1:7" ht="16" thickBot="1" x14ac:dyDescent="0.4">
      <c r="A3" s="37"/>
      <c r="B3" s="38"/>
      <c r="C3" s="39"/>
      <c r="D3" s="40"/>
    </row>
    <row r="4" spans="1:7" ht="79.5" customHeight="1" thickBot="1" x14ac:dyDescent="0.4">
      <c r="A4" s="41" t="s">
        <v>20</v>
      </c>
      <c r="B4" s="42" t="s">
        <v>14</v>
      </c>
      <c r="C4" s="43" t="s">
        <v>15</v>
      </c>
      <c r="D4" s="44" t="s">
        <v>16</v>
      </c>
    </row>
    <row r="5" spans="1:7" s="20" customFormat="1" ht="18" customHeight="1" thickBot="1" x14ac:dyDescent="0.4">
      <c r="A5" s="45"/>
      <c r="B5" s="46" t="s">
        <v>18</v>
      </c>
      <c r="C5" s="47"/>
      <c r="D5" s="48">
        <f>C10*$C$977</f>
        <v>0</v>
      </c>
      <c r="E5" s="19"/>
      <c r="G5" s="30"/>
    </row>
    <row r="6" spans="1:7" ht="18" customHeight="1" x14ac:dyDescent="0.35">
      <c r="A6" s="191"/>
      <c r="B6" s="49" t="s">
        <v>0</v>
      </c>
      <c r="C6" s="50"/>
      <c r="D6" s="51"/>
    </row>
    <row r="7" spans="1:7" ht="18" customHeight="1" x14ac:dyDescent="0.35">
      <c r="A7" s="192"/>
      <c r="B7" s="49" t="s">
        <v>19</v>
      </c>
      <c r="C7" s="50"/>
      <c r="D7" s="51"/>
    </row>
    <row r="8" spans="1:7" ht="18" customHeight="1" x14ac:dyDescent="0.35">
      <c r="A8" s="192"/>
      <c r="B8" s="52" t="s">
        <v>45</v>
      </c>
      <c r="C8" s="53">
        <f>C5+C6+C7</f>
        <v>0</v>
      </c>
      <c r="D8" s="51"/>
    </row>
    <row r="9" spans="1:7" ht="18" customHeight="1" x14ac:dyDescent="0.35">
      <c r="A9" s="192"/>
      <c r="B9" s="54" t="s">
        <v>46</v>
      </c>
      <c r="C9" s="53">
        <f>0.07*(C8-C7)</f>
        <v>0</v>
      </c>
      <c r="D9" s="51"/>
    </row>
    <row r="10" spans="1:7" ht="18" customHeight="1" x14ac:dyDescent="0.35">
      <c r="A10" s="192"/>
      <c r="B10" s="54" t="s">
        <v>47</v>
      </c>
      <c r="C10" s="53">
        <f>C8+C9</f>
        <v>0</v>
      </c>
      <c r="D10" s="51"/>
    </row>
    <row r="11" spans="1:7" ht="16" thickBot="1" x14ac:dyDescent="0.4">
      <c r="A11" s="193"/>
      <c r="B11" s="55" t="s">
        <v>48</v>
      </c>
      <c r="C11" s="56"/>
      <c r="D11" s="57"/>
    </row>
    <row r="12" spans="1:7" ht="11.25" customHeight="1" thickBot="1" x14ac:dyDescent="0.4">
      <c r="A12" s="58"/>
      <c r="B12" s="59"/>
      <c r="C12" s="98"/>
      <c r="D12" s="97"/>
    </row>
    <row r="13" spans="1:7" s="20" customFormat="1" ht="18" customHeight="1" thickBot="1" x14ac:dyDescent="0.4">
      <c r="A13" s="45"/>
      <c r="B13" s="46" t="s">
        <v>18</v>
      </c>
      <c r="C13" s="47"/>
      <c r="D13" s="48">
        <f>C18*$C$977</f>
        <v>0</v>
      </c>
      <c r="E13" s="19"/>
    </row>
    <row r="14" spans="1:7" ht="18" customHeight="1" x14ac:dyDescent="0.35">
      <c r="A14" s="191"/>
      <c r="B14" s="49" t="s">
        <v>0</v>
      </c>
      <c r="C14" s="50"/>
      <c r="D14" s="51"/>
    </row>
    <row r="15" spans="1:7" ht="18" customHeight="1" x14ac:dyDescent="0.35">
      <c r="A15" s="192"/>
      <c r="B15" s="49" t="s">
        <v>19</v>
      </c>
      <c r="C15" s="50"/>
      <c r="D15" s="51"/>
    </row>
    <row r="16" spans="1:7" ht="18" customHeight="1" x14ac:dyDescent="0.35">
      <c r="A16" s="192"/>
      <c r="B16" s="52" t="s">
        <v>45</v>
      </c>
      <c r="C16" s="53">
        <f>C13+C14+C15</f>
        <v>0</v>
      </c>
      <c r="D16" s="51"/>
    </row>
    <row r="17" spans="1:5" ht="18" customHeight="1" x14ac:dyDescent="0.35">
      <c r="A17" s="192"/>
      <c r="B17" s="54" t="s">
        <v>46</v>
      </c>
      <c r="C17" s="53">
        <f>0.07*(C16-C15)</f>
        <v>0</v>
      </c>
      <c r="D17" s="51"/>
    </row>
    <row r="18" spans="1:5" ht="18" customHeight="1" x14ac:dyDescent="0.35">
      <c r="A18" s="192"/>
      <c r="B18" s="54" t="s">
        <v>47</v>
      </c>
      <c r="C18" s="53">
        <f>C16+C17</f>
        <v>0</v>
      </c>
      <c r="D18" s="51"/>
    </row>
    <row r="19" spans="1:5" ht="16" thickBot="1" x14ac:dyDescent="0.4">
      <c r="A19" s="193"/>
      <c r="B19" s="55" t="s">
        <v>48</v>
      </c>
      <c r="C19" s="56"/>
      <c r="D19" s="57"/>
    </row>
    <row r="20" spans="1:5" ht="10.5" customHeight="1" thickBot="1" x14ac:dyDescent="0.4">
      <c r="A20" s="60"/>
      <c r="B20" s="61"/>
      <c r="C20" s="62"/>
      <c r="D20" s="63"/>
    </row>
    <row r="21" spans="1:5" s="20" customFormat="1" ht="18" customHeight="1" thickBot="1" x14ac:dyDescent="0.4">
      <c r="A21" s="45"/>
      <c r="B21" s="46" t="s">
        <v>18</v>
      </c>
      <c r="C21" s="47"/>
      <c r="D21" s="48">
        <f>C26*$C$977</f>
        <v>0</v>
      </c>
      <c r="E21" s="19"/>
    </row>
    <row r="22" spans="1:5" ht="18" customHeight="1" x14ac:dyDescent="0.35">
      <c r="A22" s="191"/>
      <c r="B22" s="49" t="s">
        <v>0</v>
      </c>
      <c r="C22" s="50"/>
      <c r="D22" s="51"/>
    </row>
    <row r="23" spans="1:5" ht="18" customHeight="1" x14ac:dyDescent="0.35">
      <c r="A23" s="192"/>
      <c r="B23" s="49" t="s">
        <v>19</v>
      </c>
      <c r="C23" s="50"/>
      <c r="D23" s="51"/>
    </row>
    <row r="24" spans="1:5" ht="18" customHeight="1" x14ac:dyDescent="0.35">
      <c r="A24" s="192"/>
      <c r="B24" s="52" t="s">
        <v>45</v>
      </c>
      <c r="C24" s="53">
        <f>C21+C22+C23</f>
        <v>0</v>
      </c>
      <c r="D24" s="51"/>
    </row>
    <row r="25" spans="1:5" ht="18" customHeight="1" x14ac:dyDescent="0.35">
      <c r="A25" s="192"/>
      <c r="B25" s="54" t="s">
        <v>46</v>
      </c>
      <c r="C25" s="53">
        <f>0.07*(C24-C23)</f>
        <v>0</v>
      </c>
      <c r="D25" s="51"/>
    </row>
    <row r="26" spans="1:5" ht="18" customHeight="1" x14ac:dyDescent="0.35">
      <c r="A26" s="192"/>
      <c r="B26" s="54" t="s">
        <v>47</v>
      </c>
      <c r="C26" s="53">
        <f>C24+C25</f>
        <v>0</v>
      </c>
      <c r="D26" s="51"/>
    </row>
    <row r="27" spans="1:5" ht="16" thickBot="1" x14ac:dyDescent="0.4">
      <c r="A27" s="193"/>
      <c r="B27" s="55" t="s">
        <v>48</v>
      </c>
      <c r="C27" s="56"/>
      <c r="D27" s="57"/>
    </row>
    <row r="28" spans="1:5" ht="10.5" customHeight="1" thickBot="1" x14ac:dyDescent="0.4">
      <c r="A28" s="60"/>
      <c r="B28" s="61"/>
      <c r="C28" s="62"/>
      <c r="D28" s="63"/>
    </row>
    <row r="29" spans="1:5" s="20" customFormat="1" ht="18" customHeight="1" thickBot="1" x14ac:dyDescent="0.4">
      <c r="A29" s="45"/>
      <c r="B29" s="46" t="s">
        <v>18</v>
      </c>
      <c r="C29" s="47"/>
      <c r="D29" s="48">
        <f>C34*$C$977</f>
        <v>0</v>
      </c>
      <c r="E29" s="19"/>
    </row>
    <row r="30" spans="1:5" ht="18" customHeight="1" x14ac:dyDescent="0.35">
      <c r="A30" s="191"/>
      <c r="B30" s="49" t="s">
        <v>0</v>
      </c>
      <c r="C30" s="50"/>
      <c r="D30" s="51"/>
    </row>
    <row r="31" spans="1:5" ht="18" customHeight="1" x14ac:dyDescent="0.35">
      <c r="A31" s="192"/>
      <c r="B31" s="49" t="s">
        <v>19</v>
      </c>
      <c r="C31" s="50"/>
      <c r="D31" s="51"/>
    </row>
    <row r="32" spans="1:5" ht="18" customHeight="1" x14ac:dyDescent="0.35">
      <c r="A32" s="192"/>
      <c r="B32" s="52" t="s">
        <v>45</v>
      </c>
      <c r="C32" s="53">
        <f>C29+C30+C31</f>
        <v>0</v>
      </c>
      <c r="D32" s="51"/>
    </row>
    <row r="33" spans="1:5" ht="18" customHeight="1" x14ac:dyDescent="0.35">
      <c r="A33" s="192"/>
      <c r="B33" s="54" t="s">
        <v>46</v>
      </c>
      <c r="C33" s="53">
        <f>0.07*(C32-C31)</f>
        <v>0</v>
      </c>
      <c r="D33" s="51"/>
    </row>
    <row r="34" spans="1:5" ht="18" customHeight="1" x14ac:dyDescent="0.35">
      <c r="A34" s="192"/>
      <c r="B34" s="54" t="s">
        <v>47</v>
      </c>
      <c r="C34" s="53">
        <f>C32+C33</f>
        <v>0</v>
      </c>
      <c r="D34" s="51"/>
    </row>
    <row r="35" spans="1:5" ht="16" thickBot="1" x14ac:dyDescent="0.4">
      <c r="A35" s="193"/>
      <c r="B35" s="55" t="s">
        <v>48</v>
      </c>
      <c r="C35" s="56"/>
      <c r="D35" s="57"/>
    </row>
    <row r="36" spans="1:5" ht="10.5" customHeight="1" thickBot="1" x14ac:dyDescent="0.4">
      <c r="A36" s="60"/>
      <c r="B36" s="61"/>
      <c r="C36" s="62"/>
      <c r="D36" s="63"/>
    </row>
    <row r="37" spans="1:5" s="20" customFormat="1" ht="18" customHeight="1" thickBot="1" x14ac:dyDescent="0.4">
      <c r="A37" s="45"/>
      <c r="B37" s="91" t="s">
        <v>18</v>
      </c>
      <c r="C37" s="87"/>
      <c r="D37" s="48">
        <f>C42*$C$977</f>
        <v>0</v>
      </c>
      <c r="E37" s="19"/>
    </row>
    <row r="38" spans="1:5" ht="18" customHeight="1" x14ac:dyDescent="0.35">
      <c r="A38" s="191"/>
      <c r="B38" s="92" t="s">
        <v>0</v>
      </c>
      <c r="C38" s="88"/>
      <c r="D38" s="51"/>
    </row>
    <row r="39" spans="1:5" ht="18" customHeight="1" x14ac:dyDescent="0.35">
      <c r="A39" s="192"/>
      <c r="B39" s="92" t="s">
        <v>19</v>
      </c>
      <c r="C39" s="88"/>
      <c r="D39" s="51"/>
    </row>
    <row r="40" spans="1:5" ht="18" customHeight="1" x14ac:dyDescent="0.35">
      <c r="A40" s="192"/>
      <c r="B40" s="93" t="s">
        <v>45</v>
      </c>
      <c r="C40" s="89">
        <f>C37+C38+C39</f>
        <v>0</v>
      </c>
      <c r="D40" s="51"/>
    </row>
    <row r="41" spans="1:5" ht="18" customHeight="1" x14ac:dyDescent="0.35">
      <c r="A41" s="192"/>
      <c r="B41" s="94" t="s">
        <v>46</v>
      </c>
      <c r="C41" s="89">
        <f>0.07*(C40-C39)</f>
        <v>0</v>
      </c>
      <c r="D41" s="51"/>
    </row>
    <row r="42" spans="1:5" ht="18" customHeight="1" x14ac:dyDescent="0.35">
      <c r="A42" s="192"/>
      <c r="B42" s="94" t="s">
        <v>47</v>
      </c>
      <c r="C42" s="89">
        <f>C40+C41</f>
        <v>0</v>
      </c>
      <c r="D42" s="51"/>
    </row>
    <row r="43" spans="1:5" ht="16" thickBot="1" x14ac:dyDescent="0.4">
      <c r="A43" s="193"/>
      <c r="B43" s="95" t="s">
        <v>48</v>
      </c>
      <c r="C43" s="90"/>
      <c r="D43" s="57"/>
    </row>
    <row r="44" spans="1:5" ht="10.5" customHeight="1" thickBot="1" x14ac:dyDescent="0.4">
      <c r="A44" s="60"/>
      <c r="B44" s="61"/>
      <c r="C44" s="62"/>
      <c r="D44" s="63"/>
    </row>
    <row r="45" spans="1:5" s="20" customFormat="1" ht="18" customHeight="1" thickBot="1" x14ac:dyDescent="0.4">
      <c r="A45" s="45"/>
      <c r="B45" s="64" t="s">
        <v>18</v>
      </c>
      <c r="C45" s="47"/>
      <c r="D45" s="48">
        <f>C50*$C$977</f>
        <v>0</v>
      </c>
      <c r="E45" s="19"/>
    </row>
    <row r="46" spans="1:5" ht="18" customHeight="1" x14ac:dyDescent="0.35">
      <c r="A46" s="181"/>
      <c r="B46" s="65" t="s">
        <v>0</v>
      </c>
      <c r="C46" s="50"/>
      <c r="D46" s="51"/>
    </row>
    <row r="47" spans="1:5" ht="18" customHeight="1" x14ac:dyDescent="0.35">
      <c r="A47" s="182"/>
      <c r="B47" s="65" t="s">
        <v>19</v>
      </c>
      <c r="C47" s="50"/>
      <c r="D47" s="51"/>
    </row>
    <row r="48" spans="1:5" ht="18" customHeight="1" x14ac:dyDescent="0.35">
      <c r="A48" s="182"/>
      <c r="B48" s="96" t="s">
        <v>45</v>
      </c>
      <c r="C48" s="53">
        <f>C45+C46+C47</f>
        <v>0</v>
      </c>
      <c r="D48" s="51"/>
    </row>
    <row r="49" spans="1:5" ht="18" customHeight="1" x14ac:dyDescent="0.35">
      <c r="A49" s="182"/>
      <c r="B49" s="54" t="s">
        <v>46</v>
      </c>
      <c r="C49" s="53">
        <f>0.07*(C48-C47)</f>
        <v>0</v>
      </c>
      <c r="D49" s="51"/>
    </row>
    <row r="50" spans="1:5" ht="18" customHeight="1" x14ac:dyDescent="0.35">
      <c r="A50" s="182"/>
      <c r="B50" s="54" t="s">
        <v>47</v>
      </c>
      <c r="C50" s="53">
        <f>C48+C49</f>
        <v>0</v>
      </c>
      <c r="D50" s="51"/>
    </row>
    <row r="51" spans="1:5" ht="16" thickBot="1" x14ac:dyDescent="0.4">
      <c r="A51" s="183"/>
      <c r="B51" s="55" t="s">
        <v>48</v>
      </c>
      <c r="C51" s="56"/>
      <c r="D51" s="57"/>
    </row>
    <row r="52" spans="1:5" ht="10.5" customHeight="1" thickBot="1" x14ac:dyDescent="0.4">
      <c r="A52" s="60"/>
      <c r="B52" s="61"/>
      <c r="C52" s="62"/>
      <c r="D52" s="63"/>
    </row>
    <row r="53" spans="1:5" s="20" customFormat="1" ht="18" customHeight="1" thickBot="1" x14ac:dyDescent="0.4">
      <c r="A53" s="45"/>
      <c r="B53" s="64" t="s">
        <v>18</v>
      </c>
      <c r="C53" s="47"/>
      <c r="D53" s="48">
        <f>C58*$C$977</f>
        <v>0</v>
      </c>
      <c r="E53" s="19"/>
    </row>
    <row r="54" spans="1:5" ht="18" customHeight="1" x14ac:dyDescent="0.35">
      <c r="A54" s="181"/>
      <c r="B54" s="65" t="s">
        <v>0</v>
      </c>
      <c r="C54" s="50"/>
      <c r="D54" s="51"/>
    </row>
    <row r="55" spans="1:5" ht="18" customHeight="1" x14ac:dyDescent="0.35">
      <c r="A55" s="182"/>
      <c r="B55" s="65" t="s">
        <v>19</v>
      </c>
      <c r="C55" s="50"/>
      <c r="D55" s="51"/>
    </row>
    <row r="56" spans="1:5" ht="18" customHeight="1" x14ac:dyDescent="0.35">
      <c r="A56" s="182"/>
      <c r="B56" s="96" t="s">
        <v>45</v>
      </c>
      <c r="C56" s="53">
        <f>C53+C54+C55</f>
        <v>0</v>
      </c>
      <c r="D56" s="51"/>
    </row>
    <row r="57" spans="1:5" ht="18" customHeight="1" x14ac:dyDescent="0.35">
      <c r="A57" s="182"/>
      <c r="B57" s="54" t="s">
        <v>46</v>
      </c>
      <c r="C57" s="53">
        <f>0.07*(C56-C55)</f>
        <v>0</v>
      </c>
      <c r="D57" s="51"/>
    </row>
    <row r="58" spans="1:5" ht="18" customHeight="1" x14ac:dyDescent="0.35">
      <c r="A58" s="182"/>
      <c r="B58" s="54" t="s">
        <v>47</v>
      </c>
      <c r="C58" s="53">
        <f>C56+C57</f>
        <v>0</v>
      </c>
      <c r="D58" s="51"/>
    </row>
    <row r="59" spans="1:5" ht="16" thickBot="1" x14ac:dyDescent="0.4">
      <c r="A59" s="183"/>
      <c r="B59" s="55" t="s">
        <v>48</v>
      </c>
      <c r="C59" s="56"/>
      <c r="D59" s="57"/>
    </row>
    <row r="60" spans="1:5" ht="10.5" customHeight="1" thickBot="1" x14ac:dyDescent="0.4">
      <c r="A60" s="60"/>
      <c r="B60" s="61"/>
      <c r="C60" s="62"/>
      <c r="D60" s="63"/>
    </row>
    <row r="61" spans="1:5" s="20" customFormat="1" ht="18" customHeight="1" thickBot="1" x14ac:dyDescent="0.4">
      <c r="A61" s="45"/>
      <c r="B61" s="64" t="s">
        <v>18</v>
      </c>
      <c r="C61" s="47"/>
      <c r="D61" s="48">
        <f>C66*$C$977</f>
        <v>0</v>
      </c>
      <c r="E61" s="19"/>
    </row>
    <row r="62" spans="1:5" ht="18" customHeight="1" x14ac:dyDescent="0.35">
      <c r="A62" s="181"/>
      <c r="B62" s="65" t="s">
        <v>0</v>
      </c>
      <c r="C62" s="50"/>
      <c r="D62" s="51"/>
    </row>
    <row r="63" spans="1:5" ht="18" customHeight="1" x14ac:dyDescent="0.35">
      <c r="A63" s="182"/>
      <c r="B63" s="65" t="s">
        <v>19</v>
      </c>
      <c r="C63" s="50"/>
      <c r="D63" s="51"/>
    </row>
    <row r="64" spans="1:5" ht="18" customHeight="1" x14ac:dyDescent="0.35">
      <c r="A64" s="182"/>
      <c r="B64" s="96" t="s">
        <v>45</v>
      </c>
      <c r="C64" s="53">
        <f>C61+C62+C63</f>
        <v>0</v>
      </c>
      <c r="D64" s="51"/>
    </row>
    <row r="65" spans="1:5" ht="18" customHeight="1" x14ac:dyDescent="0.35">
      <c r="A65" s="182"/>
      <c r="B65" s="54" t="s">
        <v>46</v>
      </c>
      <c r="C65" s="53">
        <f>0.07*(C64-C63)</f>
        <v>0</v>
      </c>
      <c r="D65" s="51"/>
    </row>
    <row r="66" spans="1:5" ht="18" customHeight="1" x14ac:dyDescent="0.35">
      <c r="A66" s="182"/>
      <c r="B66" s="54" t="s">
        <v>47</v>
      </c>
      <c r="C66" s="53">
        <f>C64+C65</f>
        <v>0</v>
      </c>
      <c r="D66" s="51"/>
    </row>
    <row r="67" spans="1:5" ht="16" thickBot="1" x14ac:dyDescent="0.4">
      <c r="A67" s="183"/>
      <c r="B67" s="55" t="s">
        <v>48</v>
      </c>
      <c r="C67" s="56"/>
      <c r="D67" s="57"/>
    </row>
    <row r="68" spans="1:5" ht="10.5" customHeight="1" thickBot="1" x14ac:dyDescent="0.4">
      <c r="A68" s="60"/>
      <c r="B68" s="61"/>
      <c r="C68" s="62"/>
      <c r="D68" s="63"/>
    </row>
    <row r="69" spans="1:5" s="20" customFormat="1" ht="18" customHeight="1" thickBot="1" x14ac:dyDescent="0.4">
      <c r="A69" s="45"/>
      <c r="B69" s="64" t="s">
        <v>18</v>
      </c>
      <c r="C69" s="47"/>
      <c r="D69" s="48">
        <f>C74*$C$977</f>
        <v>0</v>
      </c>
      <c r="E69" s="19"/>
    </row>
    <row r="70" spans="1:5" ht="18" customHeight="1" x14ac:dyDescent="0.35">
      <c r="A70" s="181"/>
      <c r="B70" s="65" t="s">
        <v>0</v>
      </c>
      <c r="C70" s="50"/>
      <c r="D70" s="51"/>
    </row>
    <row r="71" spans="1:5" ht="18" customHeight="1" x14ac:dyDescent="0.35">
      <c r="A71" s="182"/>
      <c r="B71" s="65" t="s">
        <v>19</v>
      </c>
      <c r="C71" s="50"/>
      <c r="D71" s="51"/>
    </row>
    <row r="72" spans="1:5" ht="18" customHeight="1" x14ac:dyDescent="0.35">
      <c r="A72" s="182"/>
      <c r="B72" s="96" t="s">
        <v>45</v>
      </c>
      <c r="C72" s="53">
        <f>C69+C70+C71</f>
        <v>0</v>
      </c>
      <c r="D72" s="51"/>
    </row>
    <row r="73" spans="1:5" ht="18" customHeight="1" x14ac:dyDescent="0.35">
      <c r="A73" s="182"/>
      <c r="B73" s="54" t="s">
        <v>46</v>
      </c>
      <c r="C73" s="53">
        <f>0.07*(C72-C71)</f>
        <v>0</v>
      </c>
      <c r="D73" s="51"/>
    </row>
    <row r="74" spans="1:5" ht="18" customHeight="1" x14ac:dyDescent="0.35">
      <c r="A74" s="182"/>
      <c r="B74" s="54" t="s">
        <v>47</v>
      </c>
      <c r="C74" s="53">
        <f>C72+C73</f>
        <v>0</v>
      </c>
      <c r="D74" s="51"/>
    </row>
    <row r="75" spans="1:5" ht="16" thickBot="1" x14ac:dyDescent="0.4">
      <c r="A75" s="183"/>
      <c r="B75" s="55" t="s">
        <v>48</v>
      </c>
      <c r="C75" s="56"/>
      <c r="D75" s="57"/>
    </row>
    <row r="76" spans="1:5" ht="10.5" customHeight="1" thickBot="1" x14ac:dyDescent="0.4">
      <c r="A76" s="60"/>
      <c r="B76" s="61"/>
      <c r="C76" s="62"/>
      <c r="D76" s="63"/>
    </row>
    <row r="77" spans="1:5" s="20" customFormat="1" ht="18" customHeight="1" thickBot="1" x14ac:dyDescent="0.4">
      <c r="A77" s="45"/>
      <c r="B77" s="64" t="s">
        <v>18</v>
      </c>
      <c r="C77" s="47"/>
      <c r="D77" s="48">
        <f>C82*$C$977</f>
        <v>0</v>
      </c>
      <c r="E77" s="19"/>
    </row>
    <row r="78" spans="1:5" ht="18" customHeight="1" x14ac:dyDescent="0.35">
      <c r="A78" s="181"/>
      <c r="B78" s="65" t="s">
        <v>0</v>
      </c>
      <c r="C78" s="50"/>
      <c r="D78" s="51"/>
    </row>
    <row r="79" spans="1:5" ht="18" customHeight="1" x14ac:dyDescent="0.35">
      <c r="A79" s="182"/>
      <c r="B79" s="65" t="s">
        <v>19</v>
      </c>
      <c r="C79" s="50"/>
      <c r="D79" s="51"/>
    </row>
    <row r="80" spans="1:5" ht="18" customHeight="1" x14ac:dyDescent="0.35">
      <c r="A80" s="182"/>
      <c r="B80" s="96" t="s">
        <v>45</v>
      </c>
      <c r="C80" s="53">
        <f>C77+C78+C79</f>
        <v>0</v>
      </c>
      <c r="D80" s="51"/>
    </row>
    <row r="81" spans="1:5" ht="18" customHeight="1" x14ac:dyDescent="0.35">
      <c r="A81" s="182"/>
      <c r="B81" s="54" t="s">
        <v>46</v>
      </c>
      <c r="C81" s="53">
        <f>0.07*(C80-C79)</f>
        <v>0</v>
      </c>
      <c r="D81" s="51"/>
    </row>
    <row r="82" spans="1:5" ht="18" customHeight="1" x14ac:dyDescent="0.35">
      <c r="A82" s="182"/>
      <c r="B82" s="54" t="s">
        <v>47</v>
      </c>
      <c r="C82" s="53">
        <f>C80+C81</f>
        <v>0</v>
      </c>
      <c r="D82" s="51"/>
    </row>
    <row r="83" spans="1:5" ht="16" thickBot="1" x14ac:dyDescent="0.4">
      <c r="A83" s="183"/>
      <c r="B83" s="55" t="s">
        <v>48</v>
      </c>
      <c r="C83" s="56"/>
      <c r="D83" s="57"/>
    </row>
    <row r="84" spans="1:5" ht="10.5" customHeight="1" thickBot="1" x14ac:dyDescent="0.4">
      <c r="A84" s="60"/>
      <c r="B84" s="61"/>
      <c r="C84" s="62"/>
      <c r="D84" s="63"/>
    </row>
    <row r="85" spans="1:5" s="20" customFormat="1" ht="18" customHeight="1" thickBot="1" x14ac:dyDescent="0.4">
      <c r="A85" s="45"/>
      <c r="B85" s="64" t="s">
        <v>18</v>
      </c>
      <c r="C85" s="47"/>
      <c r="D85" s="48">
        <f>C90*$C$977</f>
        <v>0</v>
      </c>
      <c r="E85" s="19"/>
    </row>
    <row r="86" spans="1:5" ht="18" customHeight="1" x14ac:dyDescent="0.35">
      <c r="A86" s="181"/>
      <c r="B86" s="65" t="s">
        <v>0</v>
      </c>
      <c r="C86" s="50"/>
      <c r="D86" s="51"/>
    </row>
    <row r="87" spans="1:5" ht="18" customHeight="1" x14ac:dyDescent="0.35">
      <c r="A87" s="182"/>
      <c r="B87" s="65" t="s">
        <v>19</v>
      </c>
      <c r="C87" s="50"/>
      <c r="D87" s="51"/>
    </row>
    <row r="88" spans="1:5" ht="18" customHeight="1" x14ac:dyDescent="0.35">
      <c r="A88" s="182"/>
      <c r="B88" s="96" t="s">
        <v>45</v>
      </c>
      <c r="C88" s="53">
        <f>C85+C86+C87</f>
        <v>0</v>
      </c>
      <c r="D88" s="51"/>
    </row>
    <row r="89" spans="1:5" ht="18" customHeight="1" x14ac:dyDescent="0.35">
      <c r="A89" s="182"/>
      <c r="B89" s="54" t="s">
        <v>46</v>
      </c>
      <c r="C89" s="53">
        <f>0.07*(C88-C87)</f>
        <v>0</v>
      </c>
      <c r="D89" s="51"/>
    </row>
    <row r="90" spans="1:5" ht="18" customHeight="1" x14ac:dyDescent="0.35">
      <c r="A90" s="182"/>
      <c r="B90" s="54" t="s">
        <v>47</v>
      </c>
      <c r="C90" s="53">
        <f>C88+C89</f>
        <v>0</v>
      </c>
      <c r="D90" s="51"/>
    </row>
    <row r="91" spans="1:5" ht="16" thickBot="1" x14ac:dyDescent="0.4">
      <c r="A91" s="183"/>
      <c r="B91" s="55" t="s">
        <v>48</v>
      </c>
      <c r="C91" s="56"/>
      <c r="D91" s="57"/>
    </row>
    <row r="92" spans="1:5" ht="10.5" customHeight="1" thickBot="1" x14ac:dyDescent="0.4">
      <c r="A92" s="60"/>
      <c r="B92" s="61"/>
      <c r="C92" s="62"/>
      <c r="D92" s="63"/>
    </row>
    <row r="93" spans="1:5" s="20" customFormat="1" ht="18" customHeight="1" thickBot="1" x14ac:dyDescent="0.4">
      <c r="A93" s="45"/>
      <c r="B93" s="64" t="s">
        <v>18</v>
      </c>
      <c r="C93" s="47"/>
      <c r="D93" s="48">
        <f>C98*$C$977</f>
        <v>0</v>
      </c>
      <c r="E93" s="19"/>
    </row>
    <row r="94" spans="1:5" ht="18" customHeight="1" x14ac:dyDescent="0.35">
      <c r="A94" s="181"/>
      <c r="B94" s="65" t="s">
        <v>0</v>
      </c>
      <c r="C94" s="50"/>
      <c r="D94" s="51"/>
    </row>
    <row r="95" spans="1:5" ht="18" customHeight="1" x14ac:dyDescent="0.35">
      <c r="A95" s="182"/>
      <c r="B95" s="65" t="s">
        <v>19</v>
      </c>
      <c r="C95" s="50"/>
      <c r="D95" s="51"/>
    </row>
    <row r="96" spans="1:5" ht="18" customHeight="1" x14ac:dyDescent="0.35">
      <c r="A96" s="182"/>
      <c r="B96" s="96" t="s">
        <v>45</v>
      </c>
      <c r="C96" s="53">
        <f>C93+C94+C95</f>
        <v>0</v>
      </c>
      <c r="D96" s="51"/>
    </row>
    <row r="97" spans="1:4" ht="18" customHeight="1" x14ac:dyDescent="0.35">
      <c r="A97" s="182"/>
      <c r="B97" s="54" t="s">
        <v>46</v>
      </c>
      <c r="C97" s="53">
        <f>0.07*(C96-C95)</f>
        <v>0</v>
      </c>
      <c r="D97" s="51"/>
    </row>
    <row r="98" spans="1:4" ht="18" customHeight="1" x14ac:dyDescent="0.35">
      <c r="A98" s="182"/>
      <c r="B98" s="54" t="s">
        <v>47</v>
      </c>
      <c r="C98" s="53">
        <f>C96+C97</f>
        <v>0</v>
      </c>
      <c r="D98" s="51"/>
    </row>
    <row r="99" spans="1:4" ht="16" thickBot="1" x14ac:dyDescent="0.4">
      <c r="A99" s="183"/>
      <c r="B99" s="55" t="s">
        <v>48</v>
      </c>
      <c r="C99" s="56"/>
      <c r="D99" s="57"/>
    </row>
    <row r="100" spans="1:4" ht="10.5" customHeight="1" x14ac:dyDescent="0.35">
      <c r="A100" s="60"/>
      <c r="B100" s="61"/>
      <c r="C100" s="62"/>
      <c r="D100" s="63"/>
    </row>
    <row r="101" spans="1:4" ht="16" hidden="1" outlineLevel="1" thickBot="1" x14ac:dyDescent="0.4">
      <c r="A101" s="45"/>
      <c r="B101" s="46" t="s">
        <v>18</v>
      </c>
      <c r="C101" s="47"/>
      <c r="D101" s="48">
        <f>C106*$C$977</f>
        <v>0</v>
      </c>
    </row>
    <row r="102" spans="1:4" ht="15.5" hidden="1" outlineLevel="1" x14ac:dyDescent="0.35">
      <c r="A102" s="181"/>
      <c r="B102" s="49" t="s">
        <v>0</v>
      </c>
      <c r="C102" s="50"/>
      <c r="D102" s="51"/>
    </row>
    <row r="103" spans="1:4" ht="15.5" hidden="1" outlineLevel="1" x14ac:dyDescent="0.35">
      <c r="A103" s="182"/>
      <c r="B103" s="49" t="s">
        <v>19</v>
      </c>
      <c r="C103" s="50"/>
      <c r="D103" s="51"/>
    </row>
    <row r="104" spans="1:4" ht="15.5" hidden="1" outlineLevel="1" x14ac:dyDescent="0.35">
      <c r="A104" s="182"/>
      <c r="B104" s="52" t="s">
        <v>45</v>
      </c>
      <c r="C104" s="53">
        <f>C101+C102+C103</f>
        <v>0</v>
      </c>
      <c r="D104" s="51"/>
    </row>
    <row r="105" spans="1:4" ht="15.5" hidden="1" outlineLevel="1" x14ac:dyDescent="0.35">
      <c r="A105" s="182"/>
      <c r="B105" s="54" t="s">
        <v>46</v>
      </c>
      <c r="C105" s="53">
        <f>0.07*(C104-C103)</f>
        <v>0</v>
      </c>
      <c r="D105" s="51"/>
    </row>
    <row r="106" spans="1:4" ht="15.5" hidden="1" outlineLevel="1" x14ac:dyDescent="0.35">
      <c r="A106" s="182"/>
      <c r="B106" s="54" t="s">
        <v>47</v>
      </c>
      <c r="C106" s="53">
        <f>C104+C105</f>
        <v>0</v>
      </c>
      <c r="D106" s="51"/>
    </row>
    <row r="107" spans="1:4" ht="16" hidden="1" outlineLevel="1" thickBot="1" x14ac:dyDescent="0.4">
      <c r="A107" s="183"/>
      <c r="B107" s="55" t="s">
        <v>48</v>
      </c>
      <c r="C107" s="56"/>
      <c r="D107" s="57"/>
    </row>
    <row r="108" spans="1:4" ht="16" hidden="1" outlineLevel="1" thickBot="1" x14ac:dyDescent="0.4">
      <c r="A108" s="58"/>
      <c r="B108" s="59"/>
      <c r="C108" s="98"/>
      <c r="D108" s="97"/>
    </row>
    <row r="109" spans="1:4" ht="16" hidden="1" outlineLevel="1" thickBot="1" x14ac:dyDescent="0.4">
      <c r="A109" s="45"/>
      <c r="B109" s="46" t="s">
        <v>18</v>
      </c>
      <c r="C109" s="47"/>
      <c r="D109" s="48">
        <f>C114*$C$977</f>
        <v>0</v>
      </c>
    </row>
    <row r="110" spans="1:4" ht="15.5" hidden="1" outlineLevel="1" x14ac:dyDescent="0.35">
      <c r="A110" s="181"/>
      <c r="B110" s="49" t="s">
        <v>0</v>
      </c>
      <c r="C110" s="50"/>
      <c r="D110" s="51"/>
    </row>
    <row r="111" spans="1:4" ht="15.5" hidden="1" outlineLevel="1" x14ac:dyDescent="0.35">
      <c r="A111" s="182"/>
      <c r="B111" s="49" t="s">
        <v>19</v>
      </c>
      <c r="C111" s="50"/>
      <c r="D111" s="51"/>
    </row>
    <row r="112" spans="1:4" ht="15.5" hidden="1" outlineLevel="1" x14ac:dyDescent="0.35">
      <c r="A112" s="182"/>
      <c r="B112" s="52" t="s">
        <v>45</v>
      </c>
      <c r="C112" s="53">
        <f>C109+C110+C111</f>
        <v>0</v>
      </c>
      <c r="D112" s="51"/>
    </row>
    <row r="113" spans="1:4" ht="15.5" hidden="1" outlineLevel="1" x14ac:dyDescent="0.35">
      <c r="A113" s="182"/>
      <c r="B113" s="54" t="s">
        <v>46</v>
      </c>
      <c r="C113" s="53">
        <f>0.07*(C112-C111)</f>
        <v>0</v>
      </c>
      <c r="D113" s="51"/>
    </row>
    <row r="114" spans="1:4" ht="15.5" hidden="1" outlineLevel="1" x14ac:dyDescent="0.35">
      <c r="A114" s="182"/>
      <c r="B114" s="54" t="s">
        <v>47</v>
      </c>
      <c r="C114" s="53">
        <f>C112+C113</f>
        <v>0</v>
      </c>
      <c r="D114" s="51"/>
    </row>
    <row r="115" spans="1:4" ht="16" hidden="1" outlineLevel="1" thickBot="1" x14ac:dyDescent="0.4">
      <c r="A115" s="183"/>
      <c r="B115" s="55" t="s">
        <v>48</v>
      </c>
      <c r="C115" s="56"/>
      <c r="D115" s="57"/>
    </row>
    <row r="116" spans="1:4" ht="16" hidden="1" outlineLevel="1" thickBot="1" x14ac:dyDescent="0.4">
      <c r="A116" s="60"/>
      <c r="B116" s="61"/>
      <c r="C116" s="62"/>
      <c r="D116" s="63"/>
    </row>
    <row r="117" spans="1:4" ht="16" hidden="1" outlineLevel="1" thickBot="1" x14ac:dyDescent="0.4">
      <c r="A117" s="45"/>
      <c r="B117" s="46" t="s">
        <v>18</v>
      </c>
      <c r="C117" s="47"/>
      <c r="D117" s="48">
        <f>C122*$C$977</f>
        <v>0</v>
      </c>
    </row>
    <row r="118" spans="1:4" ht="15.5" hidden="1" outlineLevel="1" x14ac:dyDescent="0.35">
      <c r="A118" s="181"/>
      <c r="B118" s="49" t="s">
        <v>0</v>
      </c>
      <c r="C118" s="50"/>
      <c r="D118" s="51"/>
    </row>
    <row r="119" spans="1:4" ht="15.5" hidden="1" outlineLevel="1" x14ac:dyDescent="0.35">
      <c r="A119" s="182"/>
      <c r="B119" s="49" t="s">
        <v>19</v>
      </c>
      <c r="C119" s="50"/>
      <c r="D119" s="51"/>
    </row>
    <row r="120" spans="1:4" ht="15.5" hidden="1" outlineLevel="1" x14ac:dyDescent="0.35">
      <c r="A120" s="182"/>
      <c r="B120" s="52" t="s">
        <v>45</v>
      </c>
      <c r="C120" s="53">
        <f>C117+C118+C119</f>
        <v>0</v>
      </c>
      <c r="D120" s="51"/>
    </row>
    <row r="121" spans="1:4" ht="15.5" hidden="1" outlineLevel="1" x14ac:dyDescent="0.35">
      <c r="A121" s="182"/>
      <c r="B121" s="54" t="s">
        <v>46</v>
      </c>
      <c r="C121" s="53">
        <f>0.07*(C120-C119)</f>
        <v>0</v>
      </c>
      <c r="D121" s="51"/>
    </row>
    <row r="122" spans="1:4" ht="15.5" hidden="1" outlineLevel="1" x14ac:dyDescent="0.35">
      <c r="A122" s="182"/>
      <c r="B122" s="54" t="s">
        <v>47</v>
      </c>
      <c r="C122" s="53">
        <f>C120+C121</f>
        <v>0</v>
      </c>
      <c r="D122" s="51"/>
    </row>
    <row r="123" spans="1:4" ht="16" hidden="1" outlineLevel="1" thickBot="1" x14ac:dyDescent="0.4">
      <c r="A123" s="183"/>
      <c r="B123" s="55" t="s">
        <v>48</v>
      </c>
      <c r="C123" s="56"/>
      <c r="D123" s="57"/>
    </row>
    <row r="124" spans="1:4" ht="16" hidden="1" outlineLevel="1" thickBot="1" x14ac:dyDescent="0.4">
      <c r="A124" s="60"/>
      <c r="B124" s="61"/>
      <c r="C124" s="62"/>
      <c r="D124" s="63"/>
    </row>
    <row r="125" spans="1:4" ht="16" hidden="1" outlineLevel="1" thickBot="1" x14ac:dyDescent="0.4">
      <c r="A125" s="45"/>
      <c r="B125" s="46" t="s">
        <v>18</v>
      </c>
      <c r="C125" s="47"/>
      <c r="D125" s="48">
        <f>C130*$C$977</f>
        <v>0</v>
      </c>
    </row>
    <row r="126" spans="1:4" ht="15.5" hidden="1" outlineLevel="1" x14ac:dyDescent="0.35">
      <c r="A126" s="181"/>
      <c r="B126" s="49" t="s">
        <v>0</v>
      </c>
      <c r="C126" s="50"/>
      <c r="D126" s="51"/>
    </row>
    <row r="127" spans="1:4" ht="15.5" hidden="1" outlineLevel="1" x14ac:dyDescent="0.35">
      <c r="A127" s="182"/>
      <c r="B127" s="49" t="s">
        <v>19</v>
      </c>
      <c r="C127" s="50"/>
      <c r="D127" s="51"/>
    </row>
    <row r="128" spans="1:4" ht="15.5" hidden="1" outlineLevel="1" x14ac:dyDescent="0.35">
      <c r="A128" s="182"/>
      <c r="B128" s="52" t="s">
        <v>45</v>
      </c>
      <c r="C128" s="53">
        <f>C125+C126+C127</f>
        <v>0</v>
      </c>
      <c r="D128" s="51"/>
    </row>
    <row r="129" spans="1:4" ht="15.5" hidden="1" outlineLevel="1" x14ac:dyDescent="0.35">
      <c r="A129" s="182"/>
      <c r="B129" s="54" t="s">
        <v>46</v>
      </c>
      <c r="C129" s="53">
        <f>0.07*(C128-C127)</f>
        <v>0</v>
      </c>
      <c r="D129" s="51"/>
    </row>
    <row r="130" spans="1:4" ht="15.5" hidden="1" outlineLevel="1" x14ac:dyDescent="0.35">
      <c r="A130" s="182"/>
      <c r="B130" s="54" t="s">
        <v>47</v>
      </c>
      <c r="C130" s="53">
        <f>C128+C129</f>
        <v>0</v>
      </c>
      <c r="D130" s="51"/>
    </row>
    <row r="131" spans="1:4" ht="16" hidden="1" outlineLevel="1" thickBot="1" x14ac:dyDescent="0.4">
      <c r="A131" s="183"/>
      <c r="B131" s="55" t="s">
        <v>48</v>
      </c>
      <c r="C131" s="56"/>
      <c r="D131" s="57"/>
    </row>
    <row r="132" spans="1:4" ht="16" hidden="1" outlineLevel="1" thickBot="1" x14ac:dyDescent="0.4">
      <c r="A132" s="60"/>
      <c r="B132" s="61"/>
      <c r="C132" s="62"/>
      <c r="D132" s="63"/>
    </row>
    <row r="133" spans="1:4" ht="16" hidden="1" outlineLevel="1" thickBot="1" x14ac:dyDescent="0.4">
      <c r="A133" s="45"/>
      <c r="B133" s="91" t="s">
        <v>18</v>
      </c>
      <c r="C133" s="87"/>
      <c r="D133" s="48">
        <f>C138*$C$977</f>
        <v>0</v>
      </c>
    </row>
    <row r="134" spans="1:4" ht="15.5" hidden="1" outlineLevel="1" x14ac:dyDescent="0.35">
      <c r="A134" s="181"/>
      <c r="B134" s="92" t="s">
        <v>0</v>
      </c>
      <c r="C134" s="88"/>
      <c r="D134" s="51"/>
    </row>
    <row r="135" spans="1:4" ht="15.5" hidden="1" outlineLevel="1" x14ac:dyDescent="0.35">
      <c r="A135" s="182"/>
      <c r="B135" s="92" t="s">
        <v>19</v>
      </c>
      <c r="C135" s="88"/>
      <c r="D135" s="51"/>
    </row>
    <row r="136" spans="1:4" ht="15.5" hidden="1" outlineLevel="1" x14ac:dyDescent="0.35">
      <c r="A136" s="182"/>
      <c r="B136" s="93" t="s">
        <v>45</v>
      </c>
      <c r="C136" s="89">
        <f>C133+C134+C135</f>
        <v>0</v>
      </c>
      <c r="D136" s="51"/>
    </row>
    <row r="137" spans="1:4" ht="15.5" hidden="1" outlineLevel="1" x14ac:dyDescent="0.35">
      <c r="A137" s="182"/>
      <c r="B137" s="94" t="s">
        <v>46</v>
      </c>
      <c r="C137" s="89">
        <f>0.07*(C136-C135)</f>
        <v>0</v>
      </c>
      <c r="D137" s="51"/>
    </row>
    <row r="138" spans="1:4" ht="15.5" hidden="1" outlineLevel="1" x14ac:dyDescent="0.35">
      <c r="A138" s="182"/>
      <c r="B138" s="94" t="s">
        <v>47</v>
      </c>
      <c r="C138" s="89">
        <f>C136+C137</f>
        <v>0</v>
      </c>
      <c r="D138" s="51"/>
    </row>
    <row r="139" spans="1:4" ht="16" hidden="1" outlineLevel="1" thickBot="1" x14ac:dyDescent="0.4">
      <c r="A139" s="183"/>
      <c r="B139" s="95" t="s">
        <v>48</v>
      </c>
      <c r="C139" s="90"/>
      <c r="D139" s="57"/>
    </row>
    <row r="140" spans="1:4" ht="16" hidden="1" outlineLevel="1" thickBot="1" x14ac:dyDescent="0.4">
      <c r="A140" s="60"/>
      <c r="B140" s="61"/>
      <c r="C140" s="62"/>
      <c r="D140" s="63"/>
    </row>
    <row r="141" spans="1:4" ht="16" hidden="1" outlineLevel="1" thickBot="1" x14ac:dyDescent="0.4">
      <c r="A141" s="45"/>
      <c r="B141" s="64" t="s">
        <v>18</v>
      </c>
      <c r="C141" s="47"/>
      <c r="D141" s="48">
        <f>C146*$C$977</f>
        <v>0</v>
      </c>
    </row>
    <row r="142" spans="1:4" ht="15.5" hidden="1" outlineLevel="1" x14ac:dyDescent="0.35">
      <c r="A142" s="181"/>
      <c r="B142" s="65" t="s">
        <v>0</v>
      </c>
      <c r="C142" s="50"/>
      <c r="D142" s="51"/>
    </row>
    <row r="143" spans="1:4" ht="15.5" hidden="1" outlineLevel="1" x14ac:dyDescent="0.35">
      <c r="A143" s="182"/>
      <c r="B143" s="65" t="s">
        <v>19</v>
      </c>
      <c r="C143" s="50"/>
      <c r="D143" s="51"/>
    </row>
    <row r="144" spans="1:4" ht="15.5" hidden="1" outlineLevel="1" x14ac:dyDescent="0.35">
      <c r="A144" s="182"/>
      <c r="B144" s="96" t="s">
        <v>45</v>
      </c>
      <c r="C144" s="53">
        <f>C141+C142+C143</f>
        <v>0</v>
      </c>
      <c r="D144" s="51"/>
    </row>
    <row r="145" spans="1:4" ht="15.5" hidden="1" outlineLevel="1" x14ac:dyDescent="0.35">
      <c r="A145" s="182"/>
      <c r="B145" s="54" t="s">
        <v>46</v>
      </c>
      <c r="C145" s="53">
        <f>0.07*(C144-C143)</f>
        <v>0</v>
      </c>
      <c r="D145" s="51"/>
    </row>
    <row r="146" spans="1:4" ht="15.5" hidden="1" outlineLevel="1" x14ac:dyDescent="0.35">
      <c r="A146" s="182"/>
      <c r="B146" s="54" t="s">
        <v>47</v>
      </c>
      <c r="C146" s="53">
        <f>C144+C145</f>
        <v>0</v>
      </c>
      <c r="D146" s="51"/>
    </row>
    <row r="147" spans="1:4" ht="16" hidden="1" outlineLevel="1" thickBot="1" x14ac:dyDescent="0.4">
      <c r="A147" s="183"/>
      <c r="B147" s="55" t="s">
        <v>48</v>
      </c>
      <c r="C147" s="56"/>
      <c r="D147" s="57"/>
    </row>
    <row r="148" spans="1:4" ht="16" hidden="1" outlineLevel="1" thickBot="1" x14ac:dyDescent="0.4">
      <c r="A148" s="60"/>
      <c r="B148" s="61"/>
      <c r="C148" s="62"/>
      <c r="D148" s="63"/>
    </row>
    <row r="149" spans="1:4" ht="16" hidden="1" outlineLevel="1" thickBot="1" x14ac:dyDescent="0.4">
      <c r="A149" s="45"/>
      <c r="B149" s="64" t="s">
        <v>18</v>
      </c>
      <c r="C149" s="47"/>
      <c r="D149" s="48">
        <f>C154*$C$977</f>
        <v>0</v>
      </c>
    </row>
    <row r="150" spans="1:4" ht="15.5" hidden="1" outlineLevel="1" x14ac:dyDescent="0.35">
      <c r="A150" s="181"/>
      <c r="B150" s="65" t="s">
        <v>0</v>
      </c>
      <c r="C150" s="50"/>
      <c r="D150" s="51"/>
    </row>
    <row r="151" spans="1:4" ht="15.5" hidden="1" outlineLevel="1" x14ac:dyDescent="0.35">
      <c r="A151" s="182"/>
      <c r="B151" s="65" t="s">
        <v>19</v>
      </c>
      <c r="C151" s="50"/>
      <c r="D151" s="51"/>
    </row>
    <row r="152" spans="1:4" ht="15.5" hidden="1" outlineLevel="1" x14ac:dyDescent="0.35">
      <c r="A152" s="182"/>
      <c r="B152" s="96" t="s">
        <v>45</v>
      </c>
      <c r="C152" s="53">
        <f>C149+C150+C151</f>
        <v>0</v>
      </c>
      <c r="D152" s="51"/>
    </row>
    <row r="153" spans="1:4" ht="15.5" hidden="1" outlineLevel="1" x14ac:dyDescent="0.35">
      <c r="A153" s="182"/>
      <c r="B153" s="54" t="s">
        <v>46</v>
      </c>
      <c r="C153" s="53">
        <f>0.07*(C152-C151)</f>
        <v>0</v>
      </c>
      <c r="D153" s="51"/>
    </row>
    <row r="154" spans="1:4" ht="15.5" hidden="1" outlineLevel="1" x14ac:dyDescent="0.35">
      <c r="A154" s="182"/>
      <c r="B154" s="54" t="s">
        <v>47</v>
      </c>
      <c r="C154" s="53">
        <f>C152+C153</f>
        <v>0</v>
      </c>
      <c r="D154" s="51"/>
    </row>
    <row r="155" spans="1:4" ht="16" hidden="1" outlineLevel="1" thickBot="1" x14ac:dyDescent="0.4">
      <c r="A155" s="183"/>
      <c r="B155" s="55" t="s">
        <v>48</v>
      </c>
      <c r="C155" s="56"/>
      <c r="D155" s="57"/>
    </row>
    <row r="156" spans="1:4" ht="16" hidden="1" outlineLevel="1" thickBot="1" x14ac:dyDescent="0.4">
      <c r="A156" s="60"/>
      <c r="B156" s="61"/>
      <c r="C156" s="62"/>
      <c r="D156" s="63"/>
    </row>
    <row r="157" spans="1:4" ht="16" hidden="1" outlineLevel="1" thickBot="1" x14ac:dyDescent="0.4">
      <c r="A157" s="45"/>
      <c r="B157" s="64" t="s">
        <v>18</v>
      </c>
      <c r="C157" s="47"/>
      <c r="D157" s="48">
        <f>C162*$C$977</f>
        <v>0</v>
      </c>
    </row>
    <row r="158" spans="1:4" ht="15.5" hidden="1" outlineLevel="1" x14ac:dyDescent="0.35">
      <c r="A158" s="181"/>
      <c r="B158" s="65" t="s">
        <v>0</v>
      </c>
      <c r="C158" s="50"/>
      <c r="D158" s="51"/>
    </row>
    <row r="159" spans="1:4" ht="15.5" hidden="1" outlineLevel="1" x14ac:dyDescent="0.35">
      <c r="A159" s="182"/>
      <c r="B159" s="65" t="s">
        <v>19</v>
      </c>
      <c r="C159" s="50"/>
      <c r="D159" s="51"/>
    </row>
    <row r="160" spans="1:4" ht="15.5" hidden="1" outlineLevel="1" x14ac:dyDescent="0.35">
      <c r="A160" s="182"/>
      <c r="B160" s="96" t="s">
        <v>45</v>
      </c>
      <c r="C160" s="53">
        <f>C157+C158+C159</f>
        <v>0</v>
      </c>
      <c r="D160" s="51"/>
    </row>
    <row r="161" spans="1:4" ht="15.5" hidden="1" outlineLevel="1" x14ac:dyDescent="0.35">
      <c r="A161" s="182"/>
      <c r="B161" s="54" t="s">
        <v>46</v>
      </c>
      <c r="C161" s="53">
        <f>0.07*(C160-C159)</f>
        <v>0</v>
      </c>
      <c r="D161" s="51"/>
    </row>
    <row r="162" spans="1:4" ht="15.5" hidden="1" outlineLevel="1" x14ac:dyDescent="0.35">
      <c r="A162" s="182"/>
      <c r="B162" s="54" t="s">
        <v>47</v>
      </c>
      <c r="C162" s="53">
        <f>C160+C161</f>
        <v>0</v>
      </c>
      <c r="D162" s="51"/>
    </row>
    <row r="163" spans="1:4" ht="16" hidden="1" outlineLevel="1" thickBot="1" x14ac:dyDescent="0.4">
      <c r="A163" s="183"/>
      <c r="B163" s="55" t="s">
        <v>48</v>
      </c>
      <c r="C163" s="56"/>
      <c r="D163" s="57"/>
    </row>
    <row r="164" spans="1:4" ht="16" hidden="1" outlineLevel="1" thickBot="1" x14ac:dyDescent="0.4">
      <c r="A164" s="60"/>
      <c r="B164" s="61"/>
      <c r="C164" s="62"/>
      <c r="D164" s="63"/>
    </row>
    <row r="165" spans="1:4" ht="16" hidden="1" outlineLevel="1" thickBot="1" x14ac:dyDescent="0.4">
      <c r="A165" s="45"/>
      <c r="B165" s="64" t="s">
        <v>18</v>
      </c>
      <c r="C165" s="47"/>
      <c r="D165" s="48">
        <f>C170*$C$977</f>
        <v>0</v>
      </c>
    </row>
    <row r="166" spans="1:4" ht="15.5" hidden="1" outlineLevel="1" x14ac:dyDescent="0.35">
      <c r="A166" s="181"/>
      <c r="B166" s="65" t="s">
        <v>0</v>
      </c>
      <c r="C166" s="50"/>
      <c r="D166" s="51"/>
    </row>
    <row r="167" spans="1:4" ht="15.5" hidden="1" outlineLevel="1" x14ac:dyDescent="0.35">
      <c r="A167" s="182"/>
      <c r="B167" s="65" t="s">
        <v>19</v>
      </c>
      <c r="C167" s="50"/>
      <c r="D167" s="51"/>
    </row>
    <row r="168" spans="1:4" ht="15.5" hidden="1" outlineLevel="1" x14ac:dyDescent="0.35">
      <c r="A168" s="182"/>
      <c r="B168" s="96" t="s">
        <v>45</v>
      </c>
      <c r="C168" s="53">
        <f>C165+C166+C167</f>
        <v>0</v>
      </c>
      <c r="D168" s="51"/>
    </row>
    <row r="169" spans="1:4" ht="15.5" hidden="1" outlineLevel="1" x14ac:dyDescent="0.35">
      <c r="A169" s="182"/>
      <c r="B169" s="54" t="s">
        <v>46</v>
      </c>
      <c r="C169" s="53">
        <f>0.07*(C168-C167)</f>
        <v>0</v>
      </c>
      <c r="D169" s="51"/>
    </row>
    <row r="170" spans="1:4" ht="15.5" hidden="1" outlineLevel="1" x14ac:dyDescent="0.35">
      <c r="A170" s="182"/>
      <c r="B170" s="54" t="s">
        <v>47</v>
      </c>
      <c r="C170" s="53">
        <f>C168+C169</f>
        <v>0</v>
      </c>
      <c r="D170" s="51"/>
    </row>
    <row r="171" spans="1:4" ht="16" hidden="1" outlineLevel="1" thickBot="1" x14ac:dyDescent="0.4">
      <c r="A171" s="183"/>
      <c r="B171" s="55" t="s">
        <v>48</v>
      </c>
      <c r="C171" s="56"/>
      <c r="D171" s="57"/>
    </row>
    <row r="172" spans="1:4" ht="16" hidden="1" outlineLevel="1" thickBot="1" x14ac:dyDescent="0.4">
      <c r="A172" s="60"/>
      <c r="B172" s="61"/>
      <c r="C172" s="62"/>
      <c r="D172" s="63"/>
    </row>
    <row r="173" spans="1:4" ht="16" hidden="1" outlineLevel="1" thickBot="1" x14ac:dyDescent="0.4">
      <c r="A173" s="45"/>
      <c r="B173" s="64" t="s">
        <v>18</v>
      </c>
      <c r="C173" s="47"/>
      <c r="D173" s="48">
        <f>C178*$C$977</f>
        <v>0</v>
      </c>
    </row>
    <row r="174" spans="1:4" ht="15.5" hidden="1" outlineLevel="1" x14ac:dyDescent="0.35">
      <c r="A174" s="181"/>
      <c r="B174" s="65" t="s">
        <v>0</v>
      </c>
      <c r="C174" s="50"/>
      <c r="D174" s="51"/>
    </row>
    <row r="175" spans="1:4" ht="15.5" hidden="1" outlineLevel="1" x14ac:dyDescent="0.35">
      <c r="A175" s="182"/>
      <c r="B175" s="65" t="s">
        <v>19</v>
      </c>
      <c r="C175" s="50"/>
      <c r="D175" s="51"/>
    </row>
    <row r="176" spans="1:4" ht="15.5" hidden="1" outlineLevel="1" x14ac:dyDescent="0.35">
      <c r="A176" s="182"/>
      <c r="B176" s="96" t="s">
        <v>45</v>
      </c>
      <c r="C176" s="53">
        <f>C173+C174+C175</f>
        <v>0</v>
      </c>
      <c r="D176" s="51"/>
    </row>
    <row r="177" spans="1:4" ht="15.5" hidden="1" outlineLevel="1" x14ac:dyDescent="0.35">
      <c r="A177" s="182"/>
      <c r="B177" s="54" t="s">
        <v>46</v>
      </c>
      <c r="C177" s="53">
        <f>0.07*(C176-C175)</f>
        <v>0</v>
      </c>
      <c r="D177" s="51"/>
    </row>
    <row r="178" spans="1:4" ht="15.5" hidden="1" outlineLevel="1" x14ac:dyDescent="0.35">
      <c r="A178" s="182"/>
      <c r="B178" s="54" t="s">
        <v>47</v>
      </c>
      <c r="C178" s="53">
        <f>C176+C177</f>
        <v>0</v>
      </c>
      <c r="D178" s="51"/>
    </row>
    <row r="179" spans="1:4" ht="16" hidden="1" outlineLevel="1" thickBot="1" x14ac:dyDescent="0.4">
      <c r="A179" s="183"/>
      <c r="B179" s="55" t="s">
        <v>48</v>
      </c>
      <c r="C179" s="56"/>
      <c r="D179" s="57"/>
    </row>
    <row r="180" spans="1:4" ht="16" hidden="1" outlineLevel="1" thickBot="1" x14ac:dyDescent="0.4">
      <c r="A180" s="60"/>
      <c r="B180" s="61"/>
      <c r="C180" s="62"/>
      <c r="D180" s="63"/>
    </row>
    <row r="181" spans="1:4" ht="16" hidden="1" outlineLevel="1" thickBot="1" x14ac:dyDescent="0.4">
      <c r="A181" s="45"/>
      <c r="B181" s="64" t="s">
        <v>18</v>
      </c>
      <c r="C181" s="47"/>
      <c r="D181" s="48">
        <f>C186*$C$977</f>
        <v>0</v>
      </c>
    </row>
    <row r="182" spans="1:4" ht="15.5" hidden="1" outlineLevel="1" x14ac:dyDescent="0.35">
      <c r="A182" s="181"/>
      <c r="B182" s="65" t="s">
        <v>0</v>
      </c>
      <c r="C182" s="50"/>
      <c r="D182" s="51"/>
    </row>
    <row r="183" spans="1:4" ht="15.5" hidden="1" outlineLevel="1" x14ac:dyDescent="0.35">
      <c r="A183" s="182"/>
      <c r="B183" s="65" t="s">
        <v>19</v>
      </c>
      <c r="C183" s="50"/>
      <c r="D183" s="51"/>
    </row>
    <row r="184" spans="1:4" ht="15.5" hidden="1" outlineLevel="1" x14ac:dyDescent="0.35">
      <c r="A184" s="182"/>
      <c r="B184" s="96" t="s">
        <v>45</v>
      </c>
      <c r="C184" s="53">
        <f>C181+C182+C183</f>
        <v>0</v>
      </c>
      <c r="D184" s="51"/>
    </row>
    <row r="185" spans="1:4" ht="15.5" hidden="1" outlineLevel="1" x14ac:dyDescent="0.35">
      <c r="A185" s="182"/>
      <c r="B185" s="54" t="s">
        <v>46</v>
      </c>
      <c r="C185" s="53">
        <f>0.07*(C184-C183)</f>
        <v>0</v>
      </c>
      <c r="D185" s="51"/>
    </row>
    <row r="186" spans="1:4" ht="15.5" hidden="1" outlineLevel="1" x14ac:dyDescent="0.35">
      <c r="A186" s="182"/>
      <c r="B186" s="54" t="s">
        <v>47</v>
      </c>
      <c r="C186" s="53">
        <f>C184+C185</f>
        <v>0</v>
      </c>
      <c r="D186" s="51"/>
    </row>
    <row r="187" spans="1:4" ht="16" hidden="1" outlineLevel="1" thickBot="1" x14ac:dyDescent="0.4">
      <c r="A187" s="183"/>
      <c r="B187" s="55" t="s">
        <v>48</v>
      </c>
      <c r="C187" s="56"/>
      <c r="D187" s="57"/>
    </row>
    <row r="188" spans="1:4" ht="16" hidden="1" outlineLevel="1" thickBot="1" x14ac:dyDescent="0.4">
      <c r="A188" s="60"/>
      <c r="B188" s="61"/>
      <c r="C188" s="62"/>
      <c r="D188" s="63"/>
    </row>
    <row r="189" spans="1:4" ht="16" hidden="1" outlineLevel="1" thickBot="1" x14ac:dyDescent="0.4">
      <c r="A189" s="45"/>
      <c r="B189" s="64" t="s">
        <v>18</v>
      </c>
      <c r="C189" s="47"/>
      <c r="D189" s="48">
        <f>C194*$C$977</f>
        <v>0</v>
      </c>
    </row>
    <row r="190" spans="1:4" ht="15.5" hidden="1" outlineLevel="1" x14ac:dyDescent="0.35">
      <c r="A190" s="181"/>
      <c r="B190" s="65" t="s">
        <v>0</v>
      </c>
      <c r="C190" s="50"/>
      <c r="D190" s="51"/>
    </row>
    <row r="191" spans="1:4" ht="15.5" hidden="1" outlineLevel="1" x14ac:dyDescent="0.35">
      <c r="A191" s="182"/>
      <c r="B191" s="65" t="s">
        <v>19</v>
      </c>
      <c r="C191" s="50"/>
      <c r="D191" s="51"/>
    </row>
    <row r="192" spans="1:4" ht="15.5" hidden="1" outlineLevel="1" x14ac:dyDescent="0.35">
      <c r="A192" s="182"/>
      <c r="B192" s="96" t="s">
        <v>45</v>
      </c>
      <c r="C192" s="53">
        <f>C189+C190+C191</f>
        <v>0</v>
      </c>
      <c r="D192" s="51"/>
    </row>
    <row r="193" spans="1:4" ht="15.5" hidden="1" outlineLevel="1" x14ac:dyDescent="0.35">
      <c r="A193" s="182"/>
      <c r="B193" s="54" t="s">
        <v>46</v>
      </c>
      <c r="C193" s="53">
        <f>0.07*(C192-C191)</f>
        <v>0</v>
      </c>
      <c r="D193" s="51"/>
    </row>
    <row r="194" spans="1:4" ht="15.5" hidden="1" outlineLevel="1" x14ac:dyDescent="0.35">
      <c r="A194" s="182"/>
      <c r="B194" s="54" t="s">
        <v>47</v>
      </c>
      <c r="C194" s="53">
        <f>C192+C193</f>
        <v>0</v>
      </c>
      <c r="D194" s="51"/>
    </row>
    <row r="195" spans="1:4" ht="16" hidden="1" outlineLevel="1" thickBot="1" x14ac:dyDescent="0.4">
      <c r="A195" s="183"/>
      <c r="B195" s="55" t="s">
        <v>48</v>
      </c>
      <c r="C195" s="56"/>
      <c r="D195" s="57"/>
    </row>
    <row r="196" spans="1:4" ht="15.5" hidden="1" outlineLevel="1" x14ac:dyDescent="0.35">
      <c r="A196" s="60"/>
      <c r="B196" s="61"/>
      <c r="C196" s="62"/>
      <c r="D196" s="63"/>
    </row>
    <row r="197" spans="1:4" ht="15.5" collapsed="1" x14ac:dyDescent="0.35">
      <c r="A197" s="60"/>
      <c r="B197" s="61"/>
      <c r="C197" s="62"/>
      <c r="D197" s="63"/>
    </row>
    <row r="198" spans="1:4" ht="16" hidden="1" outlineLevel="1" thickBot="1" x14ac:dyDescent="0.4">
      <c r="A198" s="45"/>
      <c r="B198" s="46" t="s">
        <v>18</v>
      </c>
      <c r="C198" s="47"/>
      <c r="D198" s="48">
        <f>C203*$C$977</f>
        <v>0</v>
      </c>
    </row>
    <row r="199" spans="1:4" ht="15.5" hidden="1" outlineLevel="1" x14ac:dyDescent="0.35">
      <c r="A199" s="181"/>
      <c r="B199" s="49" t="s">
        <v>0</v>
      </c>
      <c r="C199" s="50"/>
      <c r="D199" s="51"/>
    </row>
    <row r="200" spans="1:4" ht="15.5" hidden="1" outlineLevel="1" x14ac:dyDescent="0.35">
      <c r="A200" s="182"/>
      <c r="B200" s="49" t="s">
        <v>19</v>
      </c>
      <c r="C200" s="50"/>
      <c r="D200" s="51"/>
    </row>
    <row r="201" spans="1:4" ht="15.5" hidden="1" outlineLevel="1" x14ac:dyDescent="0.35">
      <c r="A201" s="182"/>
      <c r="B201" s="52" t="s">
        <v>45</v>
      </c>
      <c r="C201" s="53">
        <f>C198+C199+C200</f>
        <v>0</v>
      </c>
      <c r="D201" s="51"/>
    </row>
    <row r="202" spans="1:4" ht="15.5" hidden="1" outlineLevel="1" x14ac:dyDescent="0.35">
      <c r="A202" s="182"/>
      <c r="B202" s="54" t="s">
        <v>46</v>
      </c>
      <c r="C202" s="53">
        <f>0.07*(C201-C200)</f>
        <v>0</v>
      </c>
      <c r="D202" s="51"/>
    </row>
    <row r="203" spans="1:4" ht="15.5" hidden="1" outlineLevel="1" x14ac:dyDescent="0.35">
      <c r="A203" s="182"/>
      <c r="B203" s="54" t="s">
        <v>47</v>
      </c>
      <c r="C203" s="53">
        <f>C201+C202</f>
        <v>0</v>
      </c>
      <c r="D203" s="51"/>
    </row>
    <row r="204" spans="1:4" ht="16" hidden="1" outlineLevel="1" thickBot="1" x14ac:dyDescent="0.4">
      <c r="A204" s="183"/>
      <c r="B204" s="55" t="s">
        <v>48</v>
      </c>
      <c r="C204" s="56"/>
      <c r="D204" s="57"/>
    </row>
    <row r="205" spans="1:4" ht="16" hidden="1" outlineLevel="1" thickBot="1" x14ac:dyDescent="0.4">
      <c r="A205" s="58"/>
      <c r="B205" s="59"/>
      <c r="C205" s="98"/>
      <c r="D205" s="97"/>
    </row>
    <row r="206" spans="1:4" ht="16" hidden="1" outlineLevel="1" thickBot="1" x14ac:dyDescent="0.4">
      <c r="A206" s="45"/>
      <c r="B206" s="46" t="s">
        <v>18</v>
      </c>
      <c r="C206" s="47"/>
      <c r="D206" s="48">
        <f>C211*$C$977</f>
        <v>0</v>
      </c>
    </row>
    <row r="207" spans="1:4" ht="15.5" hidden="1" outlineLevel="1" x14ac:dyDescent="0.35">
      <c r="A207" s="181"/>
      <c r="B207" s="49" t="s">
        <v>0</v>
      </c>
      <c r="C207" s="50"/>
      <c r="D207" s="51"/>
    </row>
    <row r="208" spans="1:4" ht="15.5" hidden="1" outlineLevel="1" x14ac:dyDescent="0.35">
      <c r="A208" s="182"/>
      <c r="B208" s="49" t="s">
        <v>19</v>
      </c>
      <c r="C208" s="50"/>
      <c r="D208" s="51"/>
    </row>
    <row r="209" spans="1:4" ht="15.5" hidden="1" outlineLevel="1" x14ac:dyDescent="0.35">
      <c r="A209" s="182"/>
      <c r="B209" s="52" t="s">
        <v>45</v>
      </c>
      <c r="C209" s="53">
        <f>C206+C207+C208</f>
        <v>0</v>
      </c>
      <c r="D209" s="51"/>
    </row>
    <row r="210" spans="1:4" ht="15.5" hidden="1" outlineLevel="1" x14ac:dyDescent="0.35">
      <c r="A210" s="182"/>
      <c r="B210" s="54" t="s">
        <v>46</v>
      </c>
      <c r="C210" s="53">
        <f>0.07*(C209-C208)</f>
        <v>0</v>
      </c>
      <c r="D210" s="51"/>
    </row>
    <row r="211" spans="1:4" ht="15.5" hidden="1" outlineLevel="1" x14ac:dyDescent="0.35">
      <c r="A211" s="182"/>
      <c r="B211" s="54" t="s">
        <v>47</v>
      </c>
      <c r="C211" s="53">
        <f>C209+C210</f>
        <v>0</v>
      </c>
      <c r="D211" s="51"/>
    </row>
    <row r="212" spans="1:4" ht="16" hidden="1" outlineLevel="1" thickBot="1" x14ac:dyDescent="0.4">
      <c r="A212" s="183"/>
      <c r="B212" s="55" t="s">
        <v>48</v>
      </c>
      <c r="C212" s="56"/>
      <c r="D212" s="57"/>
    </row>
    <row r="213" spans="1:4" ht="16" hidden="1" outlineLevel="1" thickBot="1" x14ac:dyDescent="0.4">
      <c r="A213" s="60"/>
      <c r="B213" s="61"/>
      <c r="C213" s="62"/>
      <c r="D213" s="63"/>
    </row>
    <row r="214" spans="1:4" ht="16" hidden="1" outlineLevel="1" thickBot="1" x14ac:dyDescent="0.4">
      <c r="A214" s="45"/>
      <c r="B214" s="46" t="s">
        <v>18</v>
      </c>
      <c r="C214" s="47"/>
      <c r="D214" s="48">
        <f>C219*$C$977</f>
        <v>0</v>
      </c>
    </row>
    <row r="215" spans="1:4" ht="15.5" hidden="1" outlineLevel="1" x14ac:dyDescent="0.35">
      <c r="A215" s="181"/>
      <c r="B215" s="49" t="s">
        <v>0</v>
      </c>
      <c r="C215" s="50"/>
      <c r="D215" s="51"/>
    </row>
    <row r="216" spans="1:4" ht="15.5" hidden="1" outlineLevel="1" x14ac:dyDescent="0.35">
      <c r="A216" s="182"/>
      <c r="B216" s="49" t="s">
        <v>19</v>
      </c>
      <c r="C216" s="50"/>
      <c r="D216" s="51"/>
    </row>
    <row r="217" spans="1:4" ht="15.5" hidden="1" outlineLevel="1" x14ac:dyDescent="0.35">
      <c r="A217" s="182"/>
      <c r="B217" s="52" t="s">
        <v>45</v>
      </c>
      <c r="C217" s="53">
        <f>C214+C215+C216</f>
        <v>0</v>
      </c>
      <c r="D217" s="51"/>
    </row>
    <row r="218" spans="1:4" ht="15.5" hidden="1" outlineLevel="1" x14ac:dyDescent="0.35">
      <c r="A218" s="182"/>
      <c r="B218" s="54" t="s">
        <v>46</v>
      </c>
      <c r="C218" s="53">
        <f>0.07*(C217-C216)</f>
        <v>0</v>
      </c>
      <c r="D218" s="51"/>
    </row>
    <row r="219" spans="1:4" ht="15.5" hidden="1" outlineLevel="1" x14ac:dyDescent="0.35">
      <c r="A219" s="182"/>
      <c r="B219" s="54" t="s">
        <v>47</v>
      </c>
      <c r="C219" s="53">
        <f>C217+C218</f>
        <v>0</v>
      </c>
      <c r="D219" s="51"/>
    </row>
    <row r="220" spans="1:4" ht="16" hidden="1" outlineLevel="1" thickBot="1" x14ac:dyDescent="0.4">
      <c r="A220" s="183"/>
      <c r="B220" s="55" t="s">
        <v>48</v>
      </c>
      <c r="C220" s="56"/>
      <c r="D220" s="57"/>
    </row>
    <row r="221" spans="1:4" ht="16" hidden="1" outlineLevel="1" thickBot="1" x14ac:dyDescent="0.4">
      <c r="A221" s="60"/>
      <c r="B221" s="61"/>
      <c r="C221" s="62"/>
      <c r="D221" s="63"/>
    </row>
    <row r="222" spans="1:4" ht="16" hidden="1" outlineLevel="1" thickBot="1" x14ac:dyDescent="0.4">
      <c r="A222" s="45"/>
      <c r="B222" s="46" t="s">
        <v>18</v>
      </c>
      <c r="C222" s="47"/>
      <c r="D222" s="48">
        <f>C227*$C$977</f>
        <v>0</v>
      </c>
    </row>
    <row r="223" spans="1:4" ht="15.5" hidden="1" outlineLevel="1" x14ac:dyDescent="0.35">
      <c r="A223" s="181"/>
      <c r="B223" s="49" t="s">
        <v>0</v>
      </c>
      <c r="C223" s="50"/>
      <c r="D223" s="51"/>
    </row>
    <row r="224" spans="1:4" ht="15.5" hidden="1" outlineLevel="1" x14ac:dyDescent="0.35">
      <c r="A224" s="182"/>
      <c r="B224" s="49" t="s">
        <v>19</v>
      </c>
      <c r="C224" s="50"/>
      <c r="D224" s="51"/>
    </row>
    <row r="225" spans="1:4" ht="15.5" hidden="1" outlineLevel="1" x14ac:dyDescent="0.35">
      <c r="A225" s="182"/>
      <c r="B225" s="52" t="s">
        <v>45</v>
      </c>
      <c r="C225" s="53">
        <f>C222+C223+C224</f>
        <v>0</v>
      </c>
      <c r="D225" s="51"/>
    </row>
    <row r="226" spans="1:4" ht="15.5" hidden="1" outlineLevel="1" x14ac:dyDescent="0.35">
      <c r="A226" s="182"/>
      <c r="B226" s="54" t="s">
        <v>46</v>
      </c>
      <c r="C226" s="53">
        <f>0.07*(C225-C224)</f>
        <v>0</v>
      </c>
      <c r="D226" s="51"/>
    </row>
    <row r="227" spans="1:4" ht="15.5" hidden="1" outlineLevel="1" x14ac:dyDescent="0.35">
      <c r="A227" s="182"/>
      <c r="B227" s="54" t="s">
        <v>47</v>
      </c>
      <c r="C227" s="53">
        <f>C225+C226</f>
        <v>0</v>
      </c>
      <c r="D227" s="51"/>
    </row>
    <row r="228" spans="1:4" ht="16" hidden="1" outlineLevel="1" thickBot="1" x14ac:dyDescent="0.4">
      <c r="A228" s="183"/>
      <c r="B228" s="55" t="s">
        <v>48</v>
      </c>
      <c r="C228" s="56"/>
      <c r="D228" s="57"/>
    </row>
    <row r="229" spans="1:4" ht="16" hidden="1" outlineLevel="1" thickBot="1" x14ac:dyDescent="0.4">
      <c r="A229" s="60"/>
      <c r="B229" s="61"/>
      <c r="C229" s="62"/>
      <c r="D229" s="63"/>
    </row>
    <row r="230" spans="1:4" ht="16" hidden="1" outlineLevel="1" thickBot="1" x14ac:dyDescent="0.4">
      <c r="A230" s="45"/>
      <c r="B230" s="91" t="s">
        <v>18</v>
      </c>
      <c r="C230" s="87"/>
      <c r="D230" s="48">
        <f>C235*$C$977</f>
        <v>0</v>
      </c>
    </row>
    <row r="231" spans="1:4" ht="15.5" hidden="1" outlineLevel="1" x14ac:dyDescent="0.35">
      <c r="A231" s="181"/>
      <c r="B231" s="92" t="s">
        <v>0</v>
      </c>
      <c r="C231" s="88"/>
      <c r="D231" s="51"/>
    </row>
    <row r="232" spans="1:4" ht="15.5" hidden="1" outlineLevel="1" x14ac:dyDescent="0.35">
      <c r="A232" s="182"/>
      <c r="B232" s="92" t="s">
        <v>19</v>
      </c>
      <c r="C232" s="88"/>
      <c r="D232" s="51"/>
    </row>
    <row r="233" spans="1:4" ht="15.5" hidden="1" outlineLevel="1" x14ac:dyDescent="0.35">
      <c r="A233" s="182"/>
      <c r="B233" s="93" t="s">
        <v>45</v>
      </c>
      <c r="C233" s="89">
        <f>C230+C231+C232</f>
        <v>0</v>
      </c>
      <c r="D233" s="51"/>
    </row>
    <row r="234" spans="1:4" ht="15.5" hidden="1" outlineLevel="1" x14ac:dyDescent="0.35">
      <c r="A234" s="182"/>
      <c r="B234" s="94" t="s">
        <v>46</v>
      </c>
      <c r="C234" s="89">
        <f>0.07*(C233-C232)</f>
        <v>0</v>
      </c>
      <c r="D234" s="51"/>
    </row>
    <row r="235" spans="1:4" ht="15.5" hidden="1" outlineLevel="1" x14ac:dyDescent="0.35">
      <c r="A235" s="182"/>
      <c r="B235" s="94" t="s">
        <v>47</v>
      </c>
      <c r="C235" s="89">
        <f>C233+C234</f>
        <v>0</v>
      </c>
      <c r="D235" s="51"/>
    </row>
    <row r="236" spans="1:4" ht="16" hidden="1" outlineLevel="1" thickBot="1" x14ac:dyDescent="0.4">
      <c r="A236" s="183"/>
      <c r="B236" s="95" t="s">
        <v>48</v>
      </c>
      <c r="C236" s="90"/>
      <c r="D236" s="57"/>
    </row>
    <row r="237" spans="1:4" ht="16" hidden="1" outlineLevel="1" thickBot="1" x14ac:dyDescent="0.4">
      <c r="A237" s="60"/>
      <c r="B237" s="61"/>
      <c r="C237" s="62"/>
      <c r="D237" s="63"/>
    </row>
    <row r="238" spans="1:4" ht="16" hidden="1" outlineLevel="1" thickBot="1" x14ac:dyDescent="0.4">
      <c r="A238" s="45"/>
      <c r="B238" s="64" t="s">
        <v>18</v>
      </c>
      <c r="C238" s="47"/>
      <c r="D238" s="48">
        <f>C243*$C$977</f>
        <v>0</v>
      </c>
    </row>
    <row r="239" spans="1:4" ht="15.5" hidden="1" outlineLevel="1" x14ac:dyDescent="0.35">
      <c r="A239" s="181"/>
      <c r="B239" s="65" t="s">
        <v>0</v>
      </c>
      <c r="C239" s="50"/>
      <c r="D239" s="51"/>
    </row>
    <row r="240" spans="1:4" ht="15.5" hidden="1" outlineLevel="1" x14ac:dyDescent="0.35">
      <c r="A240" s="182"/>
      <c r="B240" s="65" t="s">
        <v>19</v>
      </c>
      <c r="C240" s="50"/>
      <c r="D240" s="51"/>
    </row>
    <row r="241" spans="1:4" ht="15.5" hidden="1" outlineLevel="1" x14ac:dyDescent="0.35">
      <c r="A241" s="182"/>
      <c r="B241" s="96" t="s">
        <v>45</v>
      </c>
      <c r="C241" s="53">
        <f>C238+C239+C240</f>
        <v>0</v>
      </c>
      <c r="D241" s="51"/>
    </row>
    <row r="242" spans="1:4" ht="15.5" hidden="1" outlineLevel="1" x14ac:dyDescent="0.35">
      <c r="A242" s="182"/>
      <c r="B242" s="54" t="s">
        <v>46</v>
      </c>
      <c r="C242" s="53">
        <f>0.07*(C241-C240)</f>
        <v>0</v>
      </c>
      <c r="D242" s="51"/>
    </row>
    <row r="243" spans="1:4" ht="15.5" hidden="1" outlineLevel="1" x14ac:dyDescent="0.35">
      <c r="A243" s="182"/>
      <c r="B243" s="54" t="s">
        <v>47</v>
      </c>
      <c r="C243" s="53">
        <f>C241+C242</f>
        <v>0</v>
      </c>
      <c r="D243" s="51"/>
    </row>
    <row r="244" spans="1:4" ht="16" hidden="1" outlineLevel="1" thickBot="1" x14ac:dyDescent="0.4">
      <c r="A244" s="183"/>
      <c r="B244" s="55" t="s">
        <v>48</v>
      </c>
      <c r="C244" s="56"/>
      <c r="D244" s="57"/>
    </row>
    <row r="245" spans="1:4" ht="16" hidden="1" outlineLevel="1" thickBot="1" x14ac:dyDescent="0.4">
      <c r="A245" s="60"/>
      <c r="B245" s="61"/>
      <c r="C245" s="62"/>
      <c r="D245" s="63"/>
    </row>
    <row r="246" spans="1:4" ht="16" hidden="1" outlineLevel="1" thickBot="1" x14ac:dyDescent="0.4">
      <c r="A246" s="45"/>
      <c r="B246" s="64" t="s">
        <v>18</v>
      </c>
      <c r="C246" s="47"/>
      <c r="D246" s="48">
        <f>C251*$C$977</f>
        <v>0</v>
      </c>
    </row>
    <row r="247" spans="1:4" ht="15.5" hidden="1" outlineLevel="1" x14ac:dyDescent="0.35">
      <c r="A247" s="181"/>
      <c r="B247" s="65" t="s">
        <v>0</v>
      </c>
      <c r="C247" s="50"/>
      <c r="D247" s="51"/>
    </row>
    <row r="248" spans="1:4" ht="15.5" hidden="1" outlineLevel="1" x14ac:dyDescent="0.35">
      <c r="A248" s="182"/>
      <c r="B248" s="65" t="s">
        <v>19</v>
      </c>
      <c r="C248" s="50"/>
      <c r="D248" s="51"/>
    </row>
    <row r="249" spans="1:4" ht="15.5" hidden="1" outlineLevel="1" x14ac:dyDescent="0.35">
      <c r="A249" s="182"/>
      <c r="B249" s="96" t="s">
        <v>45</v>
      </c>
      <c r="C249" s="53">
        <f>C246+C247+C248</f>
        <v>0</v>
      </c>
      <c r="D249" s="51"/>
    </row>
    <row r="250" spans="1:4" ht="15.5" hidden="1" outlineLevel="1" x14ac:dyDescent="0.35">
      <c r="A250" s="182"/>
      <c r="B250" s="54" t="s">
        <v>46</v>
      </c>
      <c r="C250" s="53">
        <f>0.07*(C249-C248)</f>
        <v>0</v>
      </c>
      <c r="D250" s="51"/>
    </row>
    <row r="251" spans="1:4" ht="15.5" hidden="1" outlineLevel="1" x14ac:dyDescent="0.35">
      <c r="A251" s="182"/>
      <c r="B251" s="54" t="s">
        <v>47</v>
      </c>
      <c r="C251" s="53">
        <f>C249+C250</f>
        <v>0</v>
      </c>
      <c r="D251" s="51"/>
    </row>
    <row r="252" spans="1:4" ht="16" hidden="1" outlineLevel="1" thickBot="1" x14ac:dyDescent="0.4">
      <c r="A252" s="183"/>
      <c r="B252" s="55" t="s">
        <v>48</v>
      </c>
      <c r="C252" s="56"/>
      <c r="D252" s="57"/>
    </row>
    <row r="253" spans="1:4" ht="16" hidden="1" outlineLevel="1" thickBot="1" x14ac:dyDescent="0.4">
      <c r="A253" s="60"/>
      <c r="B253" s="61"/>
      <c r="C253" s="62"/>
      <c r="D253" s="63"/>
    </row>
    <row r="254" spans="1:4" ht="16" hidden="1" outlineLevel="1" thickBot="1" x14ac:dyDescent="0.4">
      <c r="A254" s="45"/>
      <c r="B254" s="64" t="s">
        <v>18</v>
      </c>
      <c r="C254" s="47"/>
      <c r="D254" s="48">
        <f>C259*$C$977</f>
        <v>0</v>
      </c>
    </row>
    <row r="255" spans="1:4" ht="15.5" hidden="1" outlineLevel="1" x14ac:dyDescent="0.35">
      <c r="A255" s="181"/>
      <c r="B255" s="65" t="s">
        <v>0</v>
      </c>
      <c r="C255" s="50"/>
      <c r="D255" s="51"/>
    </row>
    <row r="256" spans="1:4" ht="15.5" hidden="1" outlineLevel="1" x14ac:dyDescent="0.35">
      <c r="A256" s="182"/>
      <c r="B256" s="65" t="s">
        <v>19</v>
      </c>
      <c r="C256" s="50"/>
      <c r="D256" s="51"/>
    </row>
    <row r="257" spans="1:4" ht="15.5" hidden="1" outlineLevel="1" x14ac:dyDescent="0.35">
      <c r="A257" s="182"/>
      <c r="B257" s="96" t="s">
        <v>45</v>
      </c>
      <c r="C257" s="53">
        <f>C254+C255+C256</f>
        <v>0</v>
      </c>
      <c r="D257" s="51"/>
    </row>
    <row r="258" spans="1:4" ht="15.5" hidden="1" outlineLevel="1" x14ac:dyDescent="0.35">
      <c r="A258" s="182"/>
      <c r="B258" s="54" t="s">
        <v>46</v>
      </c>
      <c r="C258" s="53">
        <f>0.07*(C257-C256)</f>
        <v>0</v>
      </c>
      <c r="D258" s="51"/>
    </row>
    <row r="259" spans="1:4" ht="15.5" hidden="1" outlineLevel="1" x14ac:dyDescent="0.35">
      <c r="A259" s="182"/>
      <c r="B259" s="54" t="s">
        <v>47</v>
      </c>
      <c r="C259" s="53">
        <f>C257+C258</f>
        <v>0</v>
      </c>
      <c r="D259" s="51"/>
    </row>
    <row r="260" spans="1:4" ht="16" hidden="1" outlineLevel="1" thickBot="1" x14ac:dyDescent="0.4">
      <c r="A260" s="183"/>
      <c r="B260" s="55" t="s">
        <v>48</v>
      </c>
      <c r="C260" s="56"/>
      <c r="D260" s="57"/>
    </row>
    <row r="261" spans="1:4" ht="16" hidden="1" outlineLevel="1" thickBot="1" x14ac:dyDescent="0.4">
      <c r="A261" s="60"/>
      <c r="B261" s="61"/>
      <c r="C261" s="62"/>
      <c r="D261" s="63"/>
    </row>
    <row r="262" spans="1:4" ht="16" hidden="1" outlineLevel="1" thickBot="1" x14ac:dyDescent="0.4">
      <c r="A262" s="45"/>
      <c r="B262" s="64" t="s">
        <v>18</v>
      </c>
      <c r="C262" s="47"/>
      <c r="D262" s="48">
        <f>C267*$C$977</f>
        <v>0</v>
      </c>
    </row>
    <row r="263" spans="1:4" ht="15.5" hidden="1" outlineLevel="1" x14ac:dyDescent="0.35">
      <c r="A263" s="181"/>
      <c r="B263" s="65" t="s">
        <v>0</v>
      </c>
      <c r="C263" s="50"/>
      <c r="D263" s="51"/>
    </row>
    <row r="264" spans="1:4" ht="15.5" hidden="1" outlineLevel="1" x14ac:dyDescent="0.35">
      <c r="A264" s="182"/>
      <c r="B264" s="65" t="s">
        <v>19</v>
      </c>
      <c r="C264" s="50"/>
      <c r="D264" s="51"/>
    </row>
    <row r="265" spans="1:4" ht="15.5" hidden="1" outlineLevel="1" x14ac:dyDescent="0.35">
      <c r="A265" s="182"/>
      <c r="B265" s="96" t="s">
        <v>45</v>
      </c>
      <c r="C265" s="53">
        <f>C262+C263+C264</f>
        <v>0</v>
      </c>
      <c r="D265" s="51"/>
    </row>
    <row r="266" spans="1:4" ht="15.5" hidden="1" outlineLevel="1" x14ac:dyDescent="0.35">
      <c r="A266" s="182"/>
      <c r="B266" s="54" t="s">
        <v>46</v>
      </c>
      <c r="C266" s="53">
        <f>0.07*(C265-C264)</f>
        <v>0</v>
      </c>
      <c r="D266" s="51"/>
    </row>
    <row r="267" spans="1:4" ht="15.5" hidden="1" outlineLevel="1" x14ac:dyDescent="0.35">
      <c r="A267" s="182"/>
      <c r="B267" s="54" t="s">
        <v>47</v>
      </c>
      <c r="C267" s="53">
        <f>C265+C266</f>
        <v>0</v>
      </c>
      <c r="D267" s="51"/>
    </row>
    <row r="268" spans="1:4" ht="16" hidden="1" outlineLevel="1" thickBot="1" x14ac:dyDescent="0.4">
      <c r="A268" s="183"/>
      <c r="B268" s="55" t="s">
        <v>48</v>
      </c>
      <c r="C268" s="56"/>
      <c r="D268" s="57"/>
    </row>
    <row r="269" spans="1:4" ht="16" hidden="1" outlineLevel="1" thickBot="1" x14ac:dyDescent="0.4">
      <c r="A269" s="60"/>
      <c r="B269" s="61"/>
      <c r="C269" s="62"/>
      <c r="D269" s="63"/>
    </row>
    <row r="270" spans="1:4" ht="16" hidden="1" outlineLevel="1" thickBot="1" x14ac:dyDescent="0.4">
      <c r="A270" s="45"/>
      <c r="B270" s="64" t="s">
        <v>18</v>
      </c>
      <c r="C270" s="47"/>
      <c r="D270" s="48">
        <f>C275*$C$977</f>
        <v>0</v>
      </c>
    </row>
    <row r="271" spans="1:4" ht="15.5" hidden="1" outlineLevel="1" x14ac:dyDescent="0.35">
      <c r="A271" s="181"/>
      <c r="B271" s="65" t="s">
        <v>0</v>
      </c>
      <c r="C271" s="50"/>
      <c r="D271" s="51"/>
    </row>
    <row r="272" spans="1:4" ht="15.5" hidden="1" outlineLevel="1" x14ac:dyDescent="0.35">
      <c r="A272" s="182"/>
      <c r="B272" s="65" t="s">
        <v>19</v>
      </c>
      <c r="C272" s="50"/>
      <c r="D272" s="51"/>
    </row>
    <row r="273" spans="1:4" ht="15.5" hidden="1" outlineLevel="1" x14ac:dyDescent="0.35">
      <c r="A273" s="182"/>
      <c r="B273" s="96" t="s">
        <v>45</v>
      </c>
      <c r="C273" s="53">
        <f>C270+C271+C272</f>
        <v>0</v>
      </c>
      <c r="D273" s="51"/>
    </row>
    <row r="274" spans="1:4" ht="15.5" hidden="1" outlineLevel="1" x14ac:dyDescent="0.35">
      <c r="A274" s="182"/>
      <c r="B274" s="54" t="s">
        <v>46</v>
      </c>
      <c r="C274" s="53">
        <f>0.07*(C273-C272)</f>
        <v>0</v>
      </c>
      <c r="D274" s="51"/>
    </row>
    <row r="275" spans="1:4" ht="15.5" hidden="1" outlineLevel="1" x14ac:dyDescent="0.35">
      <c r="A275" s="182"/>
      <c r="B275" s="54" t="s">
        <v>47</v>
      </c>
      <c r="C275" s="53">
        <f>C273+C274</f>
        <v>0</v>
      </c>
      <c r="D275" s="51"/>
    </row>
    <row r="276" spans="1:4" ht="16" hidden="1" outlineLevel="1" thickBot="1" x14ac:dyDescent="0.4">
      <c r="A276" s="183"/>
      <c r="B276" s="55" t="s">
        <v>48</v>
      </c>
      <c r="C276" s="56"/>
      <c r="D276" s="57"/>
    </row>
    <row r="277" spans="1:4" ht="16" hidden="1" outlineLevel="1" thickBot="1" x14ac:dyDescent="0.4">
      <c r="A277" s="60"/>
      <c r="B277" s="61"/>
      <c r="C277" s="62"/>
      <c r="D277" s="63"/>
    </row>
    <row r="278" spans="1:4" ht="16" hidden="1" outlineLevel="1" thickBot="1" x14ac:dyDescent="0.4">
      <c r="A278" s="45"/>
      <c r="B278" s="64" t="s">
        <v>18</v>
      </c>
      <c r="C278" s="47"/>
      <c r="D278" s="48">
        <f>C283*$C$977</f>
        <v>0</v>
      </c>
    </row>
    <row r="279" spans="1:4" ht="15.5" hidden="1" outlineLevel="1" x14ac:dyDescent="0.35">
      <c r="A279" s="181"/>
      <c r="B279" s="65" t="s">
        <v>0</v>
      </c>
      <c r="C279" s="50"/>
      <c r="D279" s="51"/>
    </row>
    <row r="280" spans="1:4" ht="15.5" hidden="1" outlineLevel="1" x14ac:dyDescent="0.35">
      <c r="A280" s="182"/>
      <c r="B280" s="65" t="s">
        <v>19</v>
      </c>
      <c r="C280" s="50"/>
      <c r="D280" s="51"/>
    </row>
    <row r="281" spans="1:4" ht="15.5" hidden="1" outlineLevel="1" x14ac:dyDescent="0.35">
      <c r="A281" s="182"/>
      <c r="B281" s="96" t="s">
        <v>45</v>
      </c>
      <c r="C281" s="53">
        <f>C278+C279+C280</f>
        <v>0</v>
      </c>
      <c r="D281" s="51"/>
    </row>
    <row r="282" spans="1:4" ht="15.5" hidden="1" outlineLevel="1" x14ac:dyDescent="0.35">
      <c r="A282" s="182"/>
      <c r="B282" s="54" t="s">
        <v>46</v>
      </c>
      <c r="C282" s="53">
        <f>0.07*(C281-C280)</f>
        <v>0</v>
      </c>
      <c r="D282" s="51"/>
    </row>
    <row r="283" spans="1:4" ht="15.5" hidden="1" outlineLevel="1" x14ac:dyDescent="0.35">
      <c r="A283" s="182"/>
      <c r="B283" s="54" t="s">
        <v>47</v>
      </c>
      <c r="C283" s="53">
        <f>C281+C282</f>
        <v>0</v>
      </c>
      <c r="D283" s="51"/>
    </row>
    <row r="284" spans="1:4" ht="16" hidden="1" outlineLevel="1" thickBot="1" x14ac:dyDescent="0.4">
      <c r="A284" s="183"/>
      <c r="B284" s="55" t="s">
        <v>48</v>
      </c>
      <c r="C284" s="56"/>
      <c r="D284" s="57"/>
    </row>
    <row r="285" spans="1:4" ht="16" hidden="1" outlineLevel="1" thickBot="1" x14ac:dyDescent="0.4">
      <c r="A285" s="60"/>
      <c r="B285" s="61"/>
      <c r="C285" s="62"/>
      <c r="D285" s="63"/>
    </row>
    <row r="286" spans="1:4" ht="16" hidden="1" outlineLevel="1" thickBot="1" x14ac:dyDescent="0.4">
      <c r="A286" s="45"/>
      <c r="B286" s="64" t="s">
        <v>18</v>
      </c>
      <c r="C286" s="47"/>
      <c r="D286" s="48">
        <f>C291*$C$977</f>
        <v>0</v>
      </c>
    </row>
    <row r="287" spans="1:4" ht="15.5" hidden="1" outlineLevel="1" x14ac:dyDescent="0.35">
      <c r="A287" s="181"/>
      <c r="B287" s="65" t="s">
        <v>0</v>
      </c>
      <c r="C287" s="50"/>
      <c r="D287" s="51"/>
    </row>
    <row r="288" spans="1:4" ht="15.5" hidden="1" outlineLevel="1" x14ac:dyDescent="0.35">
      <c r="A288" s="182"/>
      <c r="B288" s="65" t="s">
        <v>19</v>
      </c>
      <c r="C288" s="50"/>
      <c r="D288" s="51"/>
    </row>
    <row r="289" spans="1:4" ht="15.5" hidden="1" outlineLevel="1" x14ac:dyDescent="0.35">
      <c r="A289" s="182"/>
      <c r="B289" s="96" t="s">
        <v>45</v>
      </c>
      <c r="C289" s="53">
        <f>C286+C287+C288</f>
        <v>0</v>
      </c>
      <c r="D289" s="51"/>
    </row>
    <row r="290" spans="1:4" ht="15.5" hidden="1" outlineLevel="1" x14ac:dyDescent="0.35">
      <c r="A290" s="182"/>
      <c r="B290" s="54" t="s">
        <v>46</v>
      </c>
      <c r="C290" s="53">
        <f>0.07*(C289-C288)</f>
        <v>0</v>
      </c>
      <c r="D290" s="51"/>
    </row>
    <row r="291" spans="1:4" ht="15.5" hidden="1" outlineLevel="1" x14ac:dyDescent="0.35">
      <c r="A291" s="182"/>
      <c r="B291" s="54" t="s">
        <v>47</v>
      </c>
      <c r="C291" s="53">
        <f>C289+C290</f>
        <v>0</v>
      </c>
      <c r="D291" s="51"/>
    </row>
    <row r="292" spans="1:4" ht="16" hidden="1" outlineLevel="1" thickBot="1" x14ac:dyDescent="0.4">
      <c r="A292" s="183"/>
      <c r="B292" s="55" t="s">
        <v>48</v>
      </c>
      <c r="C292" s="56"/>
      <c r="D292" s="57"/>
    </row>
    <row r="293" spans="1:4" ht="15.5" hidden="1" outlineLevel="1" x14ac:dyDescent="0.35">
      <c r="A293" s="60"/>
      <c r="B293" s="61"/>
      <c r="C293" s="62"/>
      <c r="D293" s="63"/>
    </row>
    <row r="294" spans="1:4" ht="15.5" collapsed="1" x14ac:dyDescent="0.35">
      <c r="A294" s="60"/>
      <c r="B294" s="61"/>
      <c r="C294" s="62"/>
      <c r="D294" s="63"/>
    </row>
    <row r="295" spans="1:4" ht="16" hidden="1" outlineLevel="1" thickBot="1" x14ac:dyDescent="0.4">
      <c r="A295" s="45"/>
      <c r="B295" s="46" t="s">
        <v>18</v>
      </c>
      <c r="C295" s="47"/>
      <c r="D295" s="48">
        <f>C300*$C$977</f>
        <v>0</v>
      </c>
    </row>
    <row r="296" spans="1:4" ht="15.5" hidden="1" outlineLevel="1" x14ac:dyDescent="0.35">
      <c r="A296" s="181"/>
      <c r="B296" s="49" t="s">
        <v>0</v>
      </c>
      <c r="C296" s="50"/>
      <c r="D296" s="51"/>
    </row>
    <row r="297" spans="1:4" ht="15.5" hidden="1" outlineLevel="1" x14ac:dyDescent="0.35">
      <c r="A297" s="182"/>
      <c r="B297" s="49" t="s">
        <v>19</v>
      </c>
      <c r="C297" s="50"/>
      <c r="D297" s="51"/>
    </row>
    <row r="298" spans="1:4" ht="15.5" hidden="1" outlineLevel="1" x14ac:dyDescent="0.35">
      <c r="A298" s="182"/>
      <c r="B298" s="52" t="s">
        <v>45</v>
      </c>
      <c r="C298" s="53">
        <f>C295+C296+C297</f>
        <v>0</v>
      </c>
      <c r="D298" s="51"/>
    </row>
    <row r="299" spans="1:4" ht="15.5" hidden="1" outlineLevel="1" x14ac:dyDescent="0.35">
      <c r="A299" s="182"/>
      <c r="B299" s="54" t="s">
        <v>46</v>
      </c>
      <c r="C299" s="53">
        <f>0.07*(C298-C297)</f>
        <v>0</v>
      </c>
      <c r="D299" s="51"/>
    </row>
    <row r="300" spans="1:4" ht="15.5" hidden="1" outlineLevel="1" x14ac:dyDescent="0.35">
      <c r="A300" s="182"/>
      <c r="B300" s="54" t="s">
        <v>47</v>
      </c>
      <c r="C300" s="53">
        <f>C298+C299</f>
        <v>0</v>
      </c>
      <c r="D300" s="51"/>
    </row>
    <row r="301" spans="1:4" ht="16" hidden="1" outlineLevel="1" thickBot="1" x14ac:dyDescent="0.4">
      <c r="A301" s="183"/>
      <c r="B301" s="55" t="s">
        <v>48</v>
      </c>
      <c r="C301" s="56"/>
      <c r="D301" s="57"/>
    </row>
    <row r="302" spans="1:4" ht="16" hidden="1" outlineLevel="1" thickBot="1" x14ac:dyDescent="0.4">
      <c r="A302" s="58"/>
      <c r="B302" s="59"/>
      <c r="C302" s="98"/>
      <c r="D302" s="97"/>
    </row>
    <row r="303" spans="1:4" ht="16" hidden="1" outlineLevel="1" thickBot="1" x14ac:dyDescent="0.4">
      <c r="A303" s="45"/>
      <c r="B303" s="46" t="s">
        <v>18</v>
      </c>
      <c r="C303" s="47"/>
      <c r="D303" s="48">
        <f>C308*$C$977</f>
        <v>0</v>
      </c>
    </row>
    <row r="304" spans="1:4" ht="15.5" hidden="1" outlineLevel="1" x14ac:dyDescent="0.35">
      <c r="A304" s="181"/>
      <c r="B304" s="49" t="s">
        <v>0</v>
      </c>
      <c r="C304" s="50"/>
      <c r="D304" s="51"/>
    </row>
    <row r="305" spans="1:4" ht="15.5" hidden="1" outlineLevel="1" x14ac:dyDescent="0.35">
      <c r="A305" s="182"/>
      <c r="B305" s="49" t="s">
        <v>19</v>
      </c>
      <c r="C305" s="50"/>
      <c r="D305" s="51"/>
    </row>
    <row r="306" spans="1:4" ht="15.5" hidden="1" outlineLevel="1" x14ac:dyDescent="0.35">
      <c r="A306" s="182"/>
      <c r="B306" s="52" t="s">
        <v>45</v>
      </c>
      <c r="C306" s="53">
        <f>C303+C304+C305</f>
        <v>0</v>
      </c>
      <c r="D306" s="51"/>
    </row>
    <row r="307" spans="1:4" ht="15.5" hidden="1" outlineLevel="1" x14ac:dyDescent="0.35">
      <c r="A307" s="182"/>
      <c r="B307" s="54" t="s">
        <v>46</v>
      </c>
      <c r="C307" s="53">
        <f>0.07*(C306-C305)</f>
        <v>0</v>
      </c>
      <c r="D307" s="51"/>
    </row>
    <row r="308" spans="1:4" ht="15.5" hidden="1" outlineLevel="1" x14ac:dyDescent="0.35">
      <c r="A308" s="182"/>
      <c r="B308" s="54" t="s">
        <v>47</v>
      </c>
      <c r="C308" s="53">
        <f>C306+C307</f>
        <v>0</v>
      </c>
      <c r="D308" s="51"/>
    </row>
    <row r="309" spans="1:4" ht="16" hidden="1" outlineLevel="1" thickBot="1" x14ac:dyDescent="0.4">
      <c r="A309" s="183"/>
      <c r="B309" s="55" t="s">
        <v>48</v>
      </c>
      <c r="C309" s="56"/>
      <c r="D309" s="57"/>
    </row>
    <row r="310" spans="1:4" ht="16" hidden="1" outlineLevel="1" thickBot="1" x14ac:dyDescent="0.4">
      <c r="A310" s="60"/>
      <c r="B310" s="61"/>
      <c r="C310" s="62"/>
      <c r="D310" s="63"/>
    </row>
    <row r="311" spans="1:4" ht="16" hidden="1" outlineLevel="1" thickBot="1" x14ac:dyDescent="0.4">
      <c r="A311" s="45"/>
      <c r="B311" s="46" t="s">
        <v>18</v>
      </c>
      <c r="C311" s="47"/>
      <c r="D311" s="48">
        <f>C316*$C$977</f>
        <v>0</v>
      </c>
    </row>
    <row r="312" spans="1:4" ht="15.5" hidden="1" outlineLevel="1" x14ac:dyDescent="0.35">
      <c r="A312" s="181"/>
      <c r="B312" s="49" t="s">
        <v>0</v>
      </c>
      <c r="C312" s="50"/>
      <c r="D312" s="51"/>
    </row>
    <row r="313" spans="1:4" ht="15.5" hidden="1" outlineLevel="1" x14ac:dyDescent="0.35">
      <c r="A313" s="182"/>
      <c r="B313" s="49" t="s">
        <v>19</v>
      </c>
      <c r="C313" s="50"/>
      <c r="D313" s="51"/>
    </row>
    <row r="314" spans="1:4" ht="15.5" hidden="1" outlineLevel="1" x14ac:dyDescent="0.35">
      <c r="A314" s="182"/>
      <c r="B314" s="52" t="s">
        <v>45</v>
      </c>
      <c r="C314" s="53">
        <f>C311+C312+C313</f>
        <v>0</v>
      </c>
      <c r="D314" s="51"/>
    </row>
    <row r="315" spans="1:4" ht="15.5" hidden="1" outlineLevel="1" x14ac:dyDescent="0.35">
      <c r="A315" s="182"/>
      <c r="B315" s="54" t="s">
        <v>46</v>
      </c>
      <c r="C315" s="53">
        <f>0.07*(C314-C313)</f>
        <v>0</v>
      </c>
      <c r="D315" s="51"/>
    </row>
    <row r="316" spans="1:4" ht="15.5" hidden="1" outlineLevel="1" x14ac:dyDescent="0.35">
      <c r="A316" s="182"/>
      <c r="B316" s="54" t="s">
        <v>47</v>
      </c>
      <c r="C316" s="53">
        <f>C314+C315</f>
        <v>0</v>
      </c>
      <c r="D316" s="51"/>
    </row>
    <row r="317" spans="1:4" ht="16" hidden="1" outlineLevel="1" thickBot="1" x14ac:dyDescent="0.4">
      <c r="A317" s="183"/>
      <c r="B317" s="55" t="s">
        <v>48</v>
      </c>
      <c r="C317" s="56"/>
      <c r="D317" s="57"/>
    </row>
    <row r="318" spans="1:4" ht="16" hidden="1" outlineLevel="1" thickBot="1" x14ac:dyDescent="0.4">
      <c r="A318" s="60"/>
      <c r="B318" s="61"/>
      <c r="C318" s="62"/>
      <c r="D318" s="63"/>
    </row>
    <row r="319" spans="1:4" ht="16" hidden="1" outlineLevel="1" thickBot="1" x14ac:dyDescent="0.4">
      <c r="A319" s="45"/>
      <c r="B319" s="46" t="s">
        <v>18</v>
      </c>
      <c r="C319" s="47"/>
      <c r="D319" s="48">
        <f>C324*$C$977</f>
        <v>0</v>
      </c>
    </row>
    <row r="320" spans="1:4" ht="15.5" hidden="1" outlineLevel="1" x14ac:dyDescent="0.35">
      <c r="A320" s="181"/>
      <c r="B320" s="49" t="s">
        <v>0</v>
      </c>
      <c r="C320" s="50"/>
      <c r="D320" s="51"/>
    </row>
    <row r="321" spans="1:4" ht="15.5" hidden="1" outlineLevel="1" x14ac:dyDescent="0.35">
      <c r="A321" s="182"/>
      <c r="B321" s="49" t="s">
        <v>19</v>
      </c>
      <c r="C321" s="50"/>
      <c r="D321" s="51"/>
    </row>
    <row r="322" spans="1:4" ht="15.5" hidden="1" outlineLevel="1" x14ac:dyDescent="0.35">
      <c r="A322" s="182"/>
      <c r="B322" s="52" t="s">
        <v>45</v>
      </c>
      <c r="C322" s="53">
        <f>C319+C320+C321</f>
        <v>0</v>
      </c>
      <c r="D322" s="51"/>
    </row>
    <row r="323" spans="1:4" ht="15.5" hidden="1" outlineLevel="1" x14ac:dyDescent="0.35">
      <c r="A323" s="182"/>
      <c r="B323" s="54" t="s">
        <v>46</v>
      </c>
      <c r="C323" s="53">
        <f>0.07*(C322-C321)</f>
        <v>0</v>
      </c>
      <c r="D323" s="51"/>
    </row>
    <row r="324" spans="1:4" ht="15.5" hidden="1" outlineLevel="1" x14ac:dyDescent="0.35">
      <c r="A324" s="182"/>
      <c r="B324" s="54" t="s">
        <v>47</v>
      </c>
      <c r="C324" s="53">
        <f>C322+C323</f>
        <v>0</v>
      </c>
      <c r="D324" s="51"/>
    </row>
    <row r="325" spans="1:4" ht="16" hidden="1" outlineLevel="1" thickBot="1" x14ac:dyDescent="0.4">
      <c r="A325" s="183"/>
      <c r="B325" s="55" t="s">
        <v>48</v>
      </c>
      <c r="C325" s="56"/>
      <c r="D325" s="57"/>
    </row>
    <row r="326" spans="1:4" ht="16" hidden="1" outlineLevel="1" thickBot="1" x14ac:dyDescent="0.4">
      <c r="A326" s="60"/>
      <c r="B326" s="61"/>
      <c r="C326" s="62"/>
      <c r="D326" s="63"/>
    </row>
    <row r="327" spans="1:4" ht="16" hidden="1" outlineLevel="1" thickBot="1" x14ac:dyDescent="0.4">
      <c r="A327" s="45"/>
      <c r="B327" s="91" t="s">
        <v>18</v>
      </c>
      <c r="C327" s="87"/>
      <c r="D327" s="48">
        <f>C332*$C$977</f>
        <v>0</v>
      </c>
    </row>
    <row r="328" spans="1:4" ht="15.5" hidden="1" outlineLevel="1" x14ac:dyDescent="0.35">
      <c r="A328" s="181"/>
      <c r="B328" s="92" t="s">
        <v>0</v>
      </c>
      <c r="C328" s="88"/>
      <c r="D328" s="51"/>
    </row>
    <row r="329" spans="1:4" ht="15.5" hidden="1" outlineLevel="1" x14ac:dyDescent="0.35">
      <c r="A329" s="182"/>
      <c r="B329" s="92" t="s">
        <v>19</v>
      </c>
      <c r="C329" s="88"/>
      <c r="D329" s="51"/>
    </row>
    <row r="330" spans="1:4" ht="15.5" hidden="1" outlineLevel="1" x14ac:dyDescent="0.35">
      <c r="A330" s="182"/>
      <c r="B330" s="93" t="s">
        <v>45</v>
      </c>
      <c r="C330" s="89">
        <f>C327+C328+C329</f>
        <v>0</v>
      </c>
      <c r="D330" s="51"/>
    </row>
    <row r="331" spans="1:4" ht="15.5" hidden="1" outlineLevel="1" x14ac:dyDescent="0.35">
      <c r="A331" s="182"/>
      <c r="B331" s="94" t="s">
        <v>46</v>
      </c>
      <c r="C331" s="89">
        <f>0.07*(C330-C329)</f>
        <v>0</v>
      </c>
      <c r="D331" s="51"/>
    </row>
    <row r="332" spans="1:4" ht="15.5" hidden="1" outlineLevel="1" x14ac:dyDescent="0.35">
      <c r="A332" s="182"/>
      <c r="B332" s="94" t="s">
        <v>47</v>
      </c>
      <c r="C332" s="89">
        <f>C330+C331</f>
        <v>0</v>
      </c>
      <c r="D332" s="51"/>
    </row>
    <row r="333" spans="1:4" ht="16" hidden="1" outlineLevel="1" thickBot="1" x14ac:dyDescent="0.4">
      <c r="A333" s="183"/>
      <c r="B333" s="95" t="s">
        <v>48</v>
      </c>
      <c r="C333" s="90"/>
      <c r="D333" s="57"/>
    </row>
    <row r="334" spans="1:4" ht="16" hidden="1" outlineLevel="1" thickBot="1" x14ac:dyDescent="0.4">
      <c r="A334" s="60"/>
      <c r="B334" s="61"/>
      <c r="C334" s="62"/>
      <c r="D334" s="63"/>
    </row>
    <row r="335" spans="1:4" ht="16" hidden="1" outlineLevel="1" thickBot="1" x14ac:dyDescent="0.4">
      <c r="A335" s="45"/>
      <c r="B335" s="64" t="s">
        <v>18</v>
      </c>
      <c r="C335" s="47"/>
      <c r="D335" s="48">
        <f>C340*$C$977</f>
        <v>0</v>
      </c>
    </row>
    <row r="336" spans="1:4" ht="15.5" hidden="1" outlineLevel="1" x14ac:dyDescent="0.35">
      <c r="A336" s="181"/>
      <c r="B336" s="65" t="s">
        <v>0</v>
      </c>
      <c r="C336" s="50"/>
      <c r="D336" s="51"/>
    </row>
    <row r="337" spans="1:4" ht="15.5" hidden="1" outlineLevel="1" x14ac:dyDescent="0.35">
      <c r="A337" s="182"/>
      <c r="B337" s="65" t="s">
        <v>19</v>
      </c>
      <c r="C337" s="50"/>
      <c r="D337" s="51"/>
    </row>
    <row r="338" spans="1:4" ht="15.5" hidden="1" outlineLevel="1" x14ac:dyDescent="0.35">
      <c r="A338" s="182"/>
      <c r="B338" s="96" t="s">
        <v>45</v>
      </c>
      <c r="C338" s="53">
        <f>C335+C336+C337</f>
        <v>0</v>
      </c>
      <c r="D338" s="51"/>
    </row>
    <row r="339" spans="1:4" ht="15.5" hidden="1" outlineLevel="1" x14ac:dyDescent="0.35">
      <c r="A339" s="182"/>
      <c r="B339" s="54" t="s">
        <v>46</v>
      </c>
      <c r="C339" s="53">
        <f>0.07*(C338-C337)</f>
        <v>0</v>
      </c>
      <c r="D339" s="51"/>
    </row>
    <row r="340" spans="1:4" ht="15.5" hidden="1" outlineLevel="1" x14ac:dyDescent="0.35">
      <c r="A340" s="182"/>
      <c r="B340" s="54" t="s">
        <v>47</v>
      </c>
      <c r="C340" s="53">
        <f>C338+C339</f>
        <v>0</v>
      </c>
      <c r="D340" s="51"/>
    </row>
    <row r="341" spans="1:4" ht="16" hidden="1" outlineLevel="1" thickBot="1" x14ac:dyDescent="0.4">
      <c r="A341" s="183"/>
      <c r="B341" s="55" t="s">
        <v>48</v>
      </c>
      <c r="C341" s="56"/>
      <c r="D341" s="57"/>
    </row>
    <row r="342" spans="1:4" ht="16" hidden="1" outlineLevel="1" thickBot="1" x14ac:dyDescent="0.4">
      <c r="A342" s="60"/>
      <c r="B342" s="61"/>
      <c r="C342" s="62"/>
      <c r="D342" s="63"/>
    </row>
    <row r="343" spans="1:4" ht="16" hidden="1" outlineLevel="1" thickBot="1" x14ac:dyDescent="0.4">
      <c r="A343" s="45"/>
      <c r="B343" s="64" t="s">
        <v>18</v>
      </c>
      <c r="C343" s="47"/>
      <c r="D343" s="48">
        <f>C348*$C$977</f>
        <v>0</v>
      </c>
    </row>
    <row r="344" spans="1:4" ht="15.5" hidden="1" outlineLevel="1" x14ac:dyDescent="0.35">
      <c r="A344" s="181"/>
      <c r="B344" s="65" t="s">
        <v>0</v>
      </c>
      <c r="C344" s="50"/>
      <c r="D344" s="51"/>
    </row>
    <row r="345" spans="1:4" ht="15.5" hidden="1" outlineLevel="1" x14ac:dyDescent="0.35">
      <c r="A345" s="182"/>
      <c r="B345" s="65" t="s">
        <v>19</v>
      </c>
      <c r="C345" s="50"/>
      <c r="D345" s="51"/>
    </row>
    <row r="346" spans="1:4" ht="15.5" hidden="1" outlineLevel="1" x14ac:dyDescent="0.35">
      <c r="A346" s="182"/>
      <c r="B346" s="96" t="s">
        <v>45</v>
      </c>
      <c r="C346" s="53">
        <f>C343+C344+C345</f>
        <v>0</v>
      </c>
      <c r="D346" s="51"/>
    </row>
    <row r="347" spans="1:4" ht="15.5" hidden="1" outlineLevel="1" x14ac:dyDescent="0.35">
      <c r="A347" s="182"/>
      <c r="B347" s="54" t="s">
        <v>46</v>
      </c>
      <c r="C347" s="53">
        <f>0.07*(C346-C345)</f>
        <v>0</v>
      </c>
      <c r="D347" s="51"/>
    </row>
    <row r="348" spans="1:4" ht="15.5" hidden="1" outlineLevel="1" x14ac:dyDescent="0.35">
      <c r="A348" s="182"/>
      <c r="B348" s="54" t="s">
        <v>47</v>
      </c>
      <c r="C348" s="53">
        <f>C346+C347</f>
        <v>0</v>
      </c>
      <c r="D348" s="51"/>
    </row>
    <row r="349" spans="1:4" ht="16" hidden="1" outlineLevel="1" thickBot="1" x14ac:dyDescent="0.4">
      <c r="A349" s="183"/>
      <c r="B349" s="55" t="s">
        <v>48</v>
      </c>
      <c r="C349" s="56"/>
      <c r="D349" s="57"/>
    </row>
    <row r="350" spans="1:4" ht="16" hidden="1" outlineLevel="1" thickBot="1" x14ac:dyDescent="0.4">
      <c r="A350" s="60"/>
      <c r="B350" s="61"/>
      <c r="C350" s="62"/>
      <c r="D350" s="63"/>
    </row>
    <row r="351" spans="1:4" ht="16" hidden="1" outlineLevel="1" thickBot="1" x14ac:dyDescent="0.4">
      <c r="A351" s="45"/>
      <c r="B351" s="64" t="s">
        <v>18</v>
      </c>
      <c r="C351" s="47"/>
      <c r="D351" s="48">
        <f>C356*$C$977</f>
        <v>0</v>
      </c>
    </row>
    <row r="352" spans="1:4" ht="15.5" hidden="1" outlineLevel="1" x14ac:dyDescent="0.35">
      <c r="A352" s="181"/>
      <c r="B352" s="65" t="s">
        <v>0</v>
      </c>
      <c r="C352" s="50"/>
      <c r="D352" s="51"/>
    </row>
    <row r="353" spans="1:4" ht="15.5" hidden="1" outlineLevel="1" x14ac:dyDescent="0.35">
      <c r="A353" s="182"/>
      <c r="B353" s="65" t="s">
        <v>19</v>
      </c>
      <c r="C353" s="50"/>
      <c r="D353" s="51"/>
    </row>
    <row r="354" spans="1:4" ht="15.5" hidden="1" outlineLevel="1" x14ac:dyDescent="0.35">
      <c r="A354" s="182"/>
      <c r="B354" s="96" t="s">
        <v>45</v>
      </c>
      <c r="C354" s="53">
        <f>C351+C352+C353</f>
        <v>0</v>
      </c>
      <c r="D354" s="51"/>
    </row>
    <row r="355" spans="1:4" ht="15.5" hidden="1" outlineLevel="1" x14ac:dyDescent="0.35">
      <c r="A355" s="182"/>
      <c r="B355" s="54" t="s">
        <v>46</v>
      </c>
      <c r="C355" s="53">
        <f>0.07*(C354-C353)</f>
        <v>0</v>
      </c>
      <c r="D355" s="51"/>
    </row>
    <row r="356" spans="1:4" ht="15.5" hidden="1" outlineLevel="1" x14ac:dyDescent="0.35">
      <c r="A356" s="182"/>
      <c r="B356" s="54" t="s">
        <v>47</v>
      </c>
      <c r="C356" s="53">
        <f>C354+C355</f>
        <v>0</v>
      </c>
      <c r="D356" s="51"/>
    </row>
    <row r="357" spans="1:4" ht="16" hidden="1" outlineLevel="1" thickBot="1" x14ac:dyDescent="0.4">
      <c r="A357" s="183"/>
      <c r="B357" s="55" t="s">
        <v>48</v>
      </c>
      <c r="C357" s="56"/>
      <c r="D357" s="57"/>
    </row>
    <row r="358" spans="1:4" ht="16" hidden="1" outlineLevel="1" thickBot="1" x14ac:dyDescent="0.4">
      <c r="A358" s="60"/>
      <c r="B358" s="61"/>
      <c r="C358" s="62"/>
      <c r="D358" s="63"/>
    </row>
    <row r="359" spans="1:4" ht="16" hidden="1" outlineLevel="1" thickBot="1" x14ac:dyDescent="0.4">
      <c r="A359" s="45"/>
      <c r="B359" s="64" t="s">
        <v>18</v>
      </c>
      <c r="C359" s="47"/>
      <c r="D359" s="48">
        <f>C364*$C$977</f>
        <v>0</v>
      </c>
    </row>
    <row r="360" spans="1:4" ht="15.5" hidden="1" outlineLevel="1" x14ac:dyDescent="0.35">
      <c r="A360" s="181"/>
      <c r="B360" s="65" t="s">
        <v>0</v>
      </c>
      <c r="C360" s="50"/>
      <c r="D360" s="51"/>
    </row>
    <row r="361" spans="1:4" ht="15.5" hidden="1" outlineLevel="1" x14ac:dyDescent="0.35">
      <c r="A361" s="182"/>
      <c r="B361" s="65" t="s">
        <v>19</v>
      </c>
      <c r="C361" s="50"/>
      <c r="D361" s="51"/>
    </row>
    <row r="362" spans="1:4" ht="15.5" hidden="1" outlineLevel="1" x14ac:dyDescent="0.35">
      <c r="A362" s="182"/>
      <c r="B362" s="96" t="s">
        <v>45</v>
      </c>
      <c r="C362" s="53">
        <f>C359+C360+C361</f>
        <v>0</v>
      </c>
      <c r="D362" s="51"/>
    </row>
    <row r="363" spans="1:4" ht="15.5" hidden="1" outlineLevel="1" x14ac:dyDescent="0.35">
      <c r="A363" s="182"/>
      <c r="B363" s="54" t="s">
        <v>46</v>
      </c>
      <c r="C363" s="53">
        <f>0.07*(C362-C361)</f>
        <v>0</v>
      </c>
      <c r="D363" s="51"/>
    </row>
    <row r="364" spans="1:4" ht="15.5" hidden="1" outlineLevel="1" x14ac:dyDescent="0.35">
      <c r="A364" s="182"/>
      <c r="B364" s="54" t="s">
        <v>47</v>
      </c>
      <c r="C364" s="53">
        <f>C362+C363</f>
        <v>0</v>
      </c>
      <c r="D364" s="51"/>
    </row>
    <row r="365" spans="1:4" ht="16" hidden="1" outlineLevel="1" thickBot="1" x14ac:dyDescent="0.4">
      <c r="A365" s="183"/>
      <c r="B365" s="55" t="s">
        <v>48</v>
      </c>
      <c r="C365" s="56"/>
      <c r="D365" s="57"/>
    </row>
    <row r="366" spans="1:4" ht="16" hidden="1" outlineLevel="1" thickBot="1" x14ac:dyDescent="0.4">
      <c r="A366" s="60"/>
      <c r="B366" s="61"/>
      <c r="C366" s="62"/>
      <c r="D366" s="63"/>
    </row>
    <row r="367" spans="1:4" ht="16" hidden="1" outlineLevel="1" thickBot="1" x14ac:dyDescent="0.4">
      <c r="A367" s="45"/>
      <c r="B367" s="64" t="s">
        <v>18</v>
      </c>
      <c r="C367" s="47"/>
      <c r="D367" s="48">
        <f>C372*$C$977</f>
        <v>0</v>
      </c>
    </row>
    <row r="368" spans="1:4" ht="15.5" hidden="1" outlineLevel="1" x14ac:dyDescent="0.35">
      <c r="A368" s="181"/>
      <c r="B368" s="65" t="s">
        <v>0</v>
      </c>
      <c r="C368" s="50"/>
      <c r="D368" s="51"/>
    </row>
    <row r="369" spans="1:4" ht="15.5" hidden="1" outlineLevel="1" x14ac:dyDescent="0.35">
      <c r="A369" s="182"/>
      <c r="B369" s="65" t="s">
        <v>19</v>
      </c>
      <c r="C369" s="50"/>
      <c r="D369" s="51"/>
    </row>
    <row r="370" spans="1:4" ht="15.5" hidden="1" outlineLevel="1" x14ac:dyDescent="0.35">
      <c r="A370" s="182"/>
      <c r="B370" s="96" t="s">
        <v>45</v>
      </c>
      <c r="C370" s="53">
        <f>C367+C368+C369</f>
        <v>0</v>
      </c>
      <c r="D370" s="51"/>
    </row>
    <row r="371" spans="1:4" ht="15.5" hidden="1" outlineLevel="1" x14ac:dyDescent="0.35">
      <c r="A371" s="182"/>
      <c r="B371" s="54" t="s">
        <v>46</v>
      </c>
      <c r="C371" s="53">
        <f>0.07*(C370-C369)</f>
        <v>0</v>
      </c>
      <c r="D371" s="51"/>
    </row>
    <row r="372" spans="1:4" ht="15.5" hidden="1" outlineLevel="1" x14ac:dyDescent="0.35">
      <c r="A372" s="182"/>
      <c r="B372" s="54" t="s">
        <v>47</v>
      </c>
      <c r="C372" s="53">
        <f>C370+C371</f>
        <v>0</v>
      </c>
      <c r="D372" s="51"/>
    </row>
    <row r="373" spans="1:4" ht="16" hidden="1" outlineLevel="1" thickBot="1" x14ac:dyDescent="0.4">
      <c r="A373" s="183"/>
      <c r="B373" s="55" t="s">
        <v>48</v>
      </c>
      <c r="C373" s="56"/>
      <c r="D373" s="57"/>
    </row>
    <row r="374" spans="1:4" ht="16" hidden="1" outlineLevel="1" thickBot="1" x14ac:dyDescent="0.4">
      <c r="A374" s="60"/>
      <c r="B374" s="61"/>
      <c r="C374" s="62"/>
      <c r="D374" s="63"/>
    </row>
    <row r="375" spans="1:4" ht="16" hidden="1" outlineLevel="1" thickBot="1" x14ac:dyDescent="0.4">
      <c r="A375" s="45"/>
      <c r="B375" s="64" t="s">
        <v>18</v>
      </c>
      <c r="C375" s="47"/>
      <c r="D375" s="48">
        <f>C380*$C$977</f>
        <v>0</v>
      </c>
    </row>
    <row r="376" spans="1:4" ht="15.5" hidden="1" outlineLevel="1" x14ac:dyDescent="0.35">
      <c r="A376" s="181"/>
      <c r="B376" s="65" t="s">
        <v>0</v>
      </c>
      <c r="C376" s="50"/>
      <c r="D376" s="51"/>
    </row>
    <row r="377" spans="1:4" ht="15.5" hidden="1" outlineLevel="1" x14ac:dyDescent="0.35">
      <c r="A377" s="182"/>
      <c r="B377" s="65" t="s">
        <v>19</v>
      </c>
      <c r="C377" s="50"/>
      <c r="D377" s="51"/>
    </row>
    <row r="378" spans="1:4" ht="15.5" hidden="1" outlineLevel="1" x14ac:dyDescent="0.35">
      <c r="A378" s="182"/>
      <c r="B378" s="96" t="s">
        <v>45</v>
      </c>
      <c r="C378" s="53">
        <f>C375+C376+C377</f>
        <v>0</v>
      </c>
      <c r="D378" s="51"/>
    </row>
    <row r="379" spans="1:4" ht="15.5" hidden="1" outlineLevel="1" x14ac:dyDescent="0.35">
      <c r="A379" s="182"/>
      <c r="B379" s="54" t="s">
        <v>46</v>
      </c>
      <c r="C379" s="53">
        <f>0.07*(C378-C377)</f>
        <v>0</v>
      </c>
      <c r="D379" s="51"/>
    </row>
    <row r="380" spans="1:4" ht="15.5" hidden="1" outlineLevel="1" x14ac:dyDescent="0.35">
      <c r="A380" s="182"/>
      <c r="B380" s="54" t="s">
        <v>47</v>
      </c>
      <c r="C380" s="53">
        <f>C378+C379</f>
        <v>0</v>
      </c>
      <c r="D380" s="51"/>
    </row>
    <row r="381" spans="1:4" ht="16" hidden="1" outlineLevel="1" thickBot="1" x14ac:dyDescent="0.4">
      <c r="A381" s="183"/>
      <c r="B381" s="55" t="s">
        <v>48</v>
      </c>
      <c r="C381" s="56"/>
      <c r="D381" s="57"/>
    </row>
    <row r="382" spans="1:4" ht="16" hidden="1" outlineLevel="1" thickBot="1" x14ac:dyDescent="0.4">
      <c r="A382" s="60"/>
      <c r="B382" s="61"/>
      <c r="C382" s="62"/>
      <c r="D382" s="63"/>
    </row>
    <row r="383" spans="1:4" ht="16" hidden="1" outlineLevel="1" thickBot="1" x14ac:dyDescent="0.4">
      <c r="A383" s="45"/>
      <c r="B383" s="64" t="s">
        <v>18</v>
      </c>
      <c r="C383" s="47"/>
      <c r="D383" s="48">
        <f>C388*$C$977</f>
        <v>0</v>
      </c>
    </row>
    <row r="384" spans="1:4" ht="15.5" hidden="1" outlineLevel="1" x14ac:dyDescent="0.35">
      <c r="A384" s="181"/>
      <c r="B384" s="65" t="s">
        <v>0</v>
      </c>
      <c r="C384" s="50"/>
      <c r="D384" s="51"/>
    </row>
    <row r="385" spans="1:4" ht="15.5" hidden="1" outlineLevel="1" x14ac:dyDescent="0.35">
      <c r="A385" s="182"/>
      <c r="B385" s="65" t="s">
        <v>19</v>
      </c>
      <c r="C385" s="50"/>
      <c r="D385" s="51"/>
    </row>
    <row r="386" spans="1:4" ht="15.5" hidden="1" outlineLevel="1" x14ac:dyDescent="0.35">
      <c r="A386" s="182"/>
      <c r="B386" s="96" t="s">
        <v>45</v>
      </c>
      <c r="C386" s="53">
        <f>C383+C384+C385</f>
        <v>0</v>
      </c>
      <c r="D386" s="51"/>
    </row>
    <row r="387" spans="1:4" ht="15.5" hidden="1" outlineLevel="1" x14ac:dyDescent="0.35">
      <c r="A387" s="182"/>
      <c r="B387" s="54" t="s">
        <v>46</v>
      </c>
      <c r="C387" s="53">
        <f>0.07*(C386-C385)</f>
        <v>0</v>
      </c>
      <c r="D387" s="51"/>
    </row>
    <row r="388" spans="1:4" ht="15.5" hidden="1" outlineLevel="1" x14ac:dyDescent="0.35">
      <c r="A388" s="182"/>
      <c r="B388" s="54" t="s">
        <v>47</v>
      </c>
      <c r="C388" s="53">
        <f>C386+C387</f>
        <v>0</v>
      </c>
      <c r="D388" s="51"/>
    </row>
    <row r="389" spans="1:4" ht="16" hidden="1" outlineLevel="1" thickBot="1" x14ac:dyDescent="0.4">
      <c r="A389" s="183"/>
      <c r="B389" s="55" t="s">
        <v>48</v>
      </c>
      <c r="C389" s="56"/>
      <c r="D389" s="57"/>
    </row>
    <row r="390" spans="1:4" ht="15.5" hidden="1" outlineLevel="1" x14ac:dyDescent="0.35">
      <c r="A390" s="60"/>
      <c r="B390" s="61"/>
      <c r="C390" s="62"/>
      <c r="D390" s="63"/>
    </row>
    <row r="391" spans="1:4" ht="15.5" collapsed="1" x14ac:dyDescent="0.35">
      <c r="A391" s="60"/>
      <c r="B391" s="61"/>
      <c r="C391" s="62"/>
      <c r="D391" s="63"/>
    </row>
    <row r="392" spans="1:4" ht="16" hidden="1" outlineLevel="1" thickBot="1" x14ac:dyDescent="0.4">
      <c r="A392" s="45"/>
      <c r="B392" s="46" t="s">
        <v>18</v>
      </c>
      <c r="C392" s="47"/>
      <c r="D392" s="48">
        <f>C397*$C$977</f>
        <v>0</v>
      </c>
    </row>
    <row r="393" spans="1:4" ht="15.5" hidden="1" outlineLevel="1" x14ac:dyDescent="0.35">
      <c r="A393" s="181"/>
      <c r="B393" s="49" t="s">
        <v>0</v>
      </c>
      <c r="C393" s="50"/>
      <c r="D393" s="51"/>
    </row>
    <row r="394" spans="1:4" ht="15.5" hidden="1" outlineLevel="1" x14ac:dyDescent="0.35">
      <c r="A394" s="182"/>
      <c r="B394" s="49" t="s">
        <v>19</v>
      </c>
      <c r="C394" s="50"/>
      <c r="D394" s="51"/>
    </row>
    <row r="395" spans="1:4" ht="15.5" hidden="1" outlineLevel="1" x14ac:dyDescent="0.35">
      <c r="A395" s="182"/>
      <c r="B395" s="52" t="s">
        <v>45</v>
      </c>
      <c r="C395" s="53">
        <f>C392+C393+C394</f>
        <v>0</v>
      </c>
      <c r="D395" s="51"/>
    </row>
    <row r="396" spans="1:4" ht="15.5" hidden="1" outlineLevel="1" x14ac:dyDescent="0.35">
      <c r="A396" s="182"/>
      <c r="B396" s="54" t="s">
        <v>46</v>
      </c>
      <c r="C396" s="53">
        <f>0.07*(C395-C394)</f>
        <v>0</v>
      </c>
      <c r="D396" s="51"/>
    </row>
    <row r="397" spans="1:4" ht="15.5" hidden="1" outlineLevel="1" x14ac:dyDescent="0.35">
      <c r="A397" s="182"/>
      <c r="B397" s="54" t="s">
        <v>47</v>
      </c>
      <c r="C397" s="53">
        <f>C395+C396</f>
        <v>0</v>
      </c>
      <c r="D397" s="51"/>
    </row>
    <row r="398" spans="1:4" ht="16" hidden="1" outlineLevel="1" thickBot="1" x14ac:dyDescent="0.4">
      <c r="A398" s="183"/>
      <c r="B398" s="55" t="s">
        <v>48</v>
      </c>
      <c r="C398" s="56"/>
      <c r="D398" s="57"/>
    </row>
    <row r="399" spans="1:4" ht="16" hidden="1" outlineLevel="1" thickBot="1" x14ac:dyDescent="0.4">
      <c r="A399" s="58"/>
      <c r="B399" s="59"/>
      <c r="C399" s="98"/>
      <c r="D399" s="97"/>
    </row>
    <row r="400" spans="1:4" ht="16" hidden="1" outlineLevel="1" thickBot="1" x14ac:dyDescent="0.4">
      <c r="A400" s="45"/>
      <c r="B400" s="46" t="s">
        <v>18</v>
      </c>
      <c r="C400" s="47"/>
      <c r="D400" s="48">
        <f>C405*$C$977</f>
        <v>0</v>
      </c>
    </row>
    <row r="401" spans="1:4" ht="15.5" hidden="1" outlineLevel="1" x14ac:dyDescent="0.35">
      <c r="A401" s="181"/>
      <c r="B401" s="49" t="s">
        <v>0</v>
      </c>
      <c r="C401" s="50"/>
      <c r="D401" s="51"/>
    </row>
    <row r="402" spans="1:4" ht="15.5" hidden="1" outlineLevel="1" x14ac:dyDescent="0.35">
      <c r="A402" s="182"/>
      <c r="B402" s="49" t="s">
        <v>19</v>
      </c>
      <c r="C402" s="50"/>
      <c r="D402" s="51"/>
    </row>
    <row r="403" spans="1:4" ht="15.5" hidden="1" outlineLevel="1" x14ac:dyDescent="0.35">
      <c r="A403" s="182"/>
      <c r="B403" s="52" t="s">
        <v>45</v>
      </c>
      <c r="C403" s="53">
        <f>C400+C401+C402</f>
        <v>0</v>
      </c>
      <c r="D403" s="51"/>
    </row>
    <row r="404" spans="1:4" ht="15.5" hidden="1" outlineLevel="1" x14ac:dyDescent="0.35">
      <c r="A404" s="182"/>
      <c r="B404" s="54" t="s">
        <v>46</v>
      </c>
      <c r="C404" s="53">
        <f>0.07*(C403-C402)</f>
        <v>0</v>
      </c>
      <c r="D404" s="51"/>
    </row>
    <row r="405" spans="1:4" ht="15.5" hidden="1" outlineLevel="1" x14ac:dyDescent="0.35">
      <c r="A405" s="182"/>
      <c r="B405" s="54" t="s">
        <v>47</v>
      </c>
      <c r="C405" s="53">
        <f>C403+C404</f>
        <v>0</v>
      </c>
      <c r="D405" s="51"/>
    </row>
    <row r="406" spans="1:4" ht="16" hidden="1" outlineLevel="1" thickBot="1" x14ac:dyDescent="0.4">
      <c r="A406" s="183"/>
      <c r="B406" s="55" t="s">
        <v>48</v>
      </c>
      <c r="C406" s="56"/>
      <c r="D406" s="57"/>
    </row>
    <row r="407" spans="1:4" ht="16" hidden="1" outlineLevel="1" thickBot="1" x14ac:dyDescent="0.4">
      <c r="A407" s="60"/>
      <c r="B407" s="61"/>
      <c r="C407" s="62"/>
      <c r="D407" s="63"/>
    </row>
    <row r="408" spans="1:4" ht="16" hidden="1" outlineLevel="1" thickBot="1" x14ac:dyDescent="0.4">
      <c r="A408" s="45"/>
      <c r="B408" s="46" t="s">
        <v>18</v>
      </c>
      <c r="C408" s="47"/>
      <c r="D408" s="48">
        <f>C413*$C$977</f>
        <v>0</v>
      </c>
    </row>
    <row r="409" spans="1:4" ht="15.5" hidden="1" outlineLevel="1" x14ac:dyDescent="0.35">
      <c r="A409" s="181"/>
      <c r="B409" s="49" t="s">
        <v>0</v>
      </c>
      <c r="C409" s="50"/>
      <c r="D409" s="51"/>
    </row>
    <row r="410" spans="1:4" ht="15.5" hidden="1" outlineLevel="1" x14ac:dyDescent="0.35">
      <c r="A410" s="182"/>
      <c r="B410" s="49" t="s">
        <v>19</v>
      </c>
      <c r="C410" s="50"/>
      <c r="D410" s="51"/>
    </row>
    <row r="411" spans="1:4" ht="15.5" hidden="1" outlineLevel="1" x14ac:dyDescent="0.35">
      <c r="A411" s="182"/>
      <c r="B411" s="52" t="s">
        <v>45</v>
      </c>
      <c r="C411" s="53">
        <f>C408+C409+C410</f>
        <v>0</v>
      </c>
      <c r="D411" s="51"/>
    </row>
    <row r="412" spans="1:4" ht="15.5" hidden="1" outlineLevel="1" x14ac:dyDescent="0.35">
      <c r="A412" s="182"/>
      <c r="B412" s="54" t="s">
        <v>46</v>
      </c>
      <c r="C412" s="53">
        <f>0.07*(C411-C410)</f>
        <v>0</v>
      </c>
      <c r="D412" s="51"/>
    </row>
    <row r="413" spans="1:4" ht="15.5" hidden="1" outlineLevel="1" x14ac:dyDescent="0.35">
      <c r="A413" s="182"/>
      <c r="B413" s="54" t="s">
        <v>47</v>
      </c>
      <c r="C413" s="53">
        <f>C411+C412</f>
        <v>0</v>
      </c>
      <c r="D413" s="51"/>
    </row>
    <row r="414" spans="1:4" ht="16" hidden="1" outlineLevel="1" thickBot="1" x14ac:dyDescent="0.4">
      <c r="A414" s="183"/>
      <c r="B414" s="55" t="s">
        <v>48</v>
      </c>
      <c r="C414" s="56"/>
      <c r="D414" s="57"/>
    </row>
    <row r="415" spans="1:4" ht="16" hidden="1" outlineLevel="1" thickBot="1" x14ac:dyDescent="0.4">
      <c r="A415" s="60"/>
      <c r="B415" s="61"/>
      <c r="C415" s="62"/>
      <c r="D415" s="63"/>
    </row>
    <row r="416" spans="1:4" ht="16" hidden="1" outlineLevel="1" thickBot="1" x14ac:dyDescent="0.4">
      <c r="A416" s="45"/>
      <c r="B416" s="46" t="s">
        <v>18</v>
      </c>
      <c r="C416" s="47"/>
      <c r="D416" s="48">
        <f>C421*$C$977</f>
        <v>0</v>
      </c>
    </row>
    <row r="417" spans="1:4" ht="15.5" hidden="1" outlineLevel="1" x14ac:dyDescent="0.35">
      <c r="A417" s="181"/>
      <c r="B417" s="49" t="s">
        <v>0</v>
      </c>
      <c r="C417" s="50"/>
      <c r="D417" s="51"/>
    </row>
    <row r="418" spans="1:4" ht="15.5" hidden="1" outlineLevel="1" x14ac:dyDescent="0.35">
      <c r="A418" s="182"/>
      <c r="B418" s="49" t="s">
        <v>19</v>
      </c>
      <c r="C418" s="50"/>
      <c r="D418" s="51"/>
    </row>
    <row r="419" spans="1:4" ht="15.5" hidden="1" outlineLevel="1" x14ac:dyDescent="0.35">
      <c r="A419" s="182"/>
      <c r="B419" s="52" t="s">
        <v>45</v>
      </c>
      <c r="C419" s="53">
        <f>C416+C417+C418</f>
        <v>0</v>
      </c>
      <c r="D419" s="51"/>
    </row>
    <row r="420" spans="1:4" ht="15.5" hidden="1" outlineLevel="1" x14ac:dyDescent="0.35">
      <c r="A420" s="182"/>
      <c r="B420" s="54" t="s">
        <v>46</v>
      </c>
      <c r="C420" s="53">
        <f>0.07*(C419-C418)</f>
        <v>0</v>
      </c>
      <c r="D420" s="51"/>
    </row>
    <row r="421" spans="1:4" ht="15.5" hidden="1" outlineLevel="1" x14ac:dyDescent="0.35">
      <c r="A421" s="182"/>
      <c r="B421" s="54" t="s">
        <v>47</v>
      </c>
      <c r="C421" s="53">
        <f>C419+C420</f>
        <v>0</v>
      </c>
      <c r="D421" s="51"/>
    </row>
    <row r="422" spans="1:4" ht="16" hidden="1" outlineLevel="1" thickBot="1" x14ac:dyDescent="0.4">
      <c r="A422" s="183"/>
      <c r="B422" s="55" t="s">
        <v>48</v>
      </c>
      <c r="C422" s="56"/>
      <c r="D422" s="57"/>
    </row>
    <row r="423" spans="1:4" ht="16" hidden="1" outlineLevel="1" thickBot="1" x14ac:dyDescent="0.4">
      <c r="A423" s="60"/>
      <c r="B423" s="61"/>
      <c r="C423" s="62"/>
      <c r="D423" s="63"/>
    </row>
    <row r="424" spans="1:4" ht="16" hidden="1" outlineLevel="1" thickBot="1" x14ac:dyDescent="0.4">
      <c r="A424" s="45"/>
      <c r="B424" s="91" t="s">
        <v>18</v>
      </c>
      <c r="C424" s="87"/>
      <c r="D424" s="48">
        <f>C429*$C$977</f>
        <v>0</v>
      </c>
    </row>
    <row r="425" spans="1:4" ht="15.5" hidden="1" outlineLevel="1" x14ac:dyDescent="0.35">
      <c r="A425" s="181"/>
      <c r="B425" s="92" t="s">
        <v>0</v>
      </c>
      <c r="C425" s="88"/>
      <c r="D425" s="51"/>
    </row>
    <row r="426" spans="1:4" ht="15.5" hidden="1" outlineLevel="1" x14ac:dyDescent="0.35">
      <c r="A426" s="182"/>
      <c r="B426" s="92" t="s">
        <v>19</v>
      </c>
      <c r="C426" s="88"/>
      <c r="D426" s="51"/>
    </row>
    <row r="427" spans="1:4" ht="15.5" hidden="1" outlineLevel="1" x14ac:dyDescent="0.35">
      <c r="A427" s="182"/>
      <c r="B427" s="93" t="s">
        <v>45</v>
      </c>
      <c r="C427" s="89">
        <f>C424+C425+C426</f>
        <v>0</v>
      </c>
      <c r="D427" s="51"/>
    </row>
    <row r="428" spans="1:4" ht="15.5" hidden="1" outlineLevel="1" x14ac:dyDescent="0.35">
      <c r="A428" s="182"/>
      <c r="B428" s="94" t="s">
        <v>46</v>
      </c>
      <c r="C428" s="89">
        <f>0.07*(C427-C426)</f>
        <v>0</v>
      </c>
      <c r="D428" s="51"/>
    </row>
    <row r="429" spans="1:4" ht="15.5" hidden="1" outlineLevel="1" x14ac:dyDescent="0.35">
      <c r="A429" s="182"/>
      <c r="B429" s="94" t="s">
        <v>47</v>
      </c>
      <c r="C429" s="89">
        <f>C427+C428</f>
        <v>0</v>
      </c>
      <c r="D429" s="51"/>
    </row>
    <row r="430" spans="1:4" ht="16" hidden="1" outlineLevel="1" thickBot="1" x14ac:dyDescent="0.4">
      <c r="A430" s="183"/>
      <c r="B430" s="95" t="s">
        <v>48</v>
      </c>
      <c r="C430" s="90"/>
      <c r="D430" s="57"/>
    </row>
    <row r="431" spans="1:4" ht="16" hidden="1" outlineLevel="1" thickBot="1" x14ac:dyDescent="0.4">
      <c r="A431" s="60"/>
      <c r="B431" s="61"/>
      <c r="C431" s="62"/>
      <c r="D431" s="63"/>
    </row>
    <row r="432" spans="1:4" ht="16" hidden="1" outlineLevel="1" thickBot="1" x14ac:dyDescent="0.4">
      <c r="A432" s="45"/>
      <c r="B432" s="64" t="s">
        <v>18</v>
      </c>
      <c r="C432" s="47"/>
      <c r="D432" s="48">
        <f>C437*$C$977</f>
        <v>0</v>
      </c>
    </row>
    <row r="433" spans="1:4" ht="15.5" hidden="1" outlineLevel="1" x14ac:dyDescent="0.35">
      <c r="A433" s="181"/>
      <c r="B433" s="65" t="s">
        <v>0</v>
      </c>
      <c r="C433" s="50"/>
      <c r="D433" s="51"/>
    </row>
    <row r="434" spans="1:4" ht="15.5" hidden="1" outlineLevel="1" x14ac:dyDescent="0.35">
      <c r="A434" s="182"/>
      <c r="B434" s="65" t="s">
        <v>19</v>
      </c>
      <c r="C434" s="50"/>
      <c r="D434" s="51"/>
    </row>
    <row r="435" spans="1:4" ht="15.5" hidden="1" outlineLevel="1" x14ac:dyDescent="0.35">
      <c r="A435" s="182"/>
      <c r="B435" s="96" t="s">
        <v>45</v>
      </c>
      <c r="C435" s="53">
        <f>C432+C433+C434</f>
        <v>0</v>
      </c>
      <c r="D435" s="51"/>
    </row>
    <row r="436" spans="1:4" ht="15.5" hidden="1" outlineLevel="1" x14ac:dyDescent="0.35">
      <c r="A436" s="182"/>
      <c r="B436" s="54" t="s">
        <v>46</v>
      </c>
      <c r="C436" s="53">
        <f>0.07*(C435-C434)</f>
        <v>0</v>
      </c>
      <c r="D436" s="51"/>
    </row>
    <row r="437" spans="1:4" ht="15.5" hidden="1" outlineLevel="1" x14ac:dyDescent="0.35">
      <c r="A437" s="182"/>
      <c r="B437" s="54" t="s">
        <v>47</v>
      </c>
      <c r="C437" s="53">
        <f>C435+C436</f>
        <v>0</v>
      </c>
      <c r="D437" s="51"/>
    </row>
    <row r="438" spans="1:4" ht="16" hidden="1" outlineLevel="1" thickBot="1" x14ac:dyDescent="0.4">
      <c r="A438" s="183"/>
      <c r="B438" s="55" t="s">
        <v>48</v>
      </c>
      <c r="C438" s="56"/>
      <c r="D438" s="57"/>
    </row>
    <row r="439" spans="1:4" ht="16" hidden="1" outlineLevel="1" thickBot="1" x14ac:dyDescent="0.4">
      <c r="A439" s="60"/>
      <c r="B439" s="61"/>
      <c r="C439" s="62"/>
      <c r="D439" s="63"/>
    </row>
    <row r="440" spans="1:4" ht="16" hidden="1" outlineLevel="1" thickBot="1" x14ac:dyDescent="0.4">
      <c r="A440" s="45"/>
      <c r="B440" s="64" t="s">
        <v>18</v>
      </c>
      <c r="C440" s="47"/>
      <c r="D440" s="48">
        <f>C445*$C$977</f>
        <v>0</v>
      </c>
    </row>
    <row r="441" spans="1:4" ht="15.5" hidden="1" outlineLevel="1" x14ac:dyDescent="0.35">
      <c r="A441" s="181"/>
      <c r="B441" s="65" t="s">
        <v>0</v>
      </c>
      <c r="C441" s="50"/>
      <c r="D441" s="51"/>
    </row>
    <row r="442" spans="1:4" ht="15.5" hidden="1" outlineLevel="1" x14ac:dyDescent="0.35">
      <c r="A442" s="182"/>
      <c r="B442" s="65" t="s">
        <v>19</v>
      </c>
      <c r="C442" s="50"/>
      <c r="D442" s="51"/>
    </row>
    <row r="443" spans="1:4" ht="15.5" hidden="1" outlineLevel="1" x14ac:dyDescent="0.35">
      <c r="A443" s="182"/>
      <c r="B443" s="96" t="s">
        <v>45</v>
      </c>
      <c r="C443" s="53">
        <f>C440+C441+C442</f>
        <v>0</v>
      </c>
      <c r="D443" s="51"/>
    </row>
    <row r="444" spans="1:4" ht="15.5" hidden="1" outlineLevel="1" x14ac:dyDescent="0.35">
      <c r="A444" s="182"/>
      <c r="B444" s="54" t="s">
        <v>46</v>
      </c>
      <c r="C444" s="53">
        <f>0.07*(C443-C442)</f>
        <v>0</v>
      </c>
      <c r="D444" s="51"/>
    </row>
    <row r="445" spans="1:4" ht="15.5" hidden="1" outlineLevel="1" x14ac:dyDescent="0.35">
      <c r="A445" s="182"/>
      <c r="B445" s="54" t="s">
        <v>47</v>
      </c>
      <c r="C445" s="53">
        <f>C443+C444</f>
        <v>0</v>
      </c>
      <c r="D445" s="51"/>
    </row>
    <row r="446" spans="1:4" ht="16" hidden="1" outlineLevel="1" thickBot="1" x14ac:dyDescent="0.4">
      <c r="A446" s="183"/>
      <c r="B446" s="55" t="s">
        <v>48</v>
      </c>
      <c r="C446" s="56"/>
      <c r="D446" s="57"/>
    </row>
    <row r="447" spans="1:4" ht="16" hidden="1" outlineLevel="1" thickBot="1" x14ac:dyDescent="0.4">
      <c r="A447" s="60"/>
      <c r="B447" s="61"/>
      <c r="C447" s="62"/>
      <c r="D447" s="63"/>
    </row>
    <row r="448" spans="1:4" ht="16" hidden="1" outlineLevel="1" thickBot="1" x14ac:dyDescent="0.4">
      <c r="A448" s="45"/>
      <c r="B448" s="64" t="s">
        <v>18</v>
      </c>
      <c r="C448" s="47"/>
      <c r="D448" s="48">
        <f>C453*$C$977</f>
        <v>0</v>
      </c>
    </row>
    <row r="449" spans="1:4" ht="15.5" hidden="1" outlineLevel="1" x14ac:dyDescent="0.35">
      <c r="A449" s="181"/>
      <c r="B449" s="65" t="s">
        <v>0</v>
      </c>
      <c r="C449" s="50"/>
      <c r="D449" s="51"/>
    </row>
    <row r="450" spans="1:4" ht="15.5" hidden="1" outlineLevel="1" x14ac:dyDescent="0.35">
      <c r="A450" s="182"/>
      <c r="B450" s="65" t="s">
        <v>19</v>
      </c>
      <c r="C450" s="50"/>
      <c r="D450" s="51"/>
    </row>
    <row r="451" spans="1:4" ht="15.5" hidden="1" outlineLevel="1" x14ac:dyDescent="0.35">
      <c r="A451" s="182"/>
      <c r="B451" s="96" t="s">
        <v>45</v>
      </c>
      <c r="C451" s="53">
        <f>C448+C449+C450</f>
        <v>0</v>
      </c>
      <c r="D451" s="51"/>
    </row>
    <row r="452" spans="1:4" ht="15.5" hidden="1" outlineLevel="1" x14ac:dyDescent="0.35">
      <c r="A452" s="182"/>
      <c r="B452" s="54" t="s">
        <v>46</v>
      </c>
      <c r="C452" s="53">
        <f>0.07*(C451-C450)</f>
        <v>0</v>
      </c>
      <c r="D452" s="51"/>
    </row>
    <row r="453" spans="1:4" ht="15.5" hidden="1" outlineLevel="1" x14ac:dyDescent="0.35">
      <c r="A453" s="182"/>
      <c r="B453" s="54" t="s">
        <v>47</v>
      </c>
      <c r="C453" s="53">
        <f>C451+C452</f>
        <v>0</v>
      </c>
      <c r="D453" s="51"/>
    </row>
    <row r="454" spans="1:4" ht="16" hidden="1" outlineLevel="1" thickBot="1" x14ac:dyDescent="0.4">
      <c r="A454" s="183"/>
      <c r="B454" s="55" t="s">
        <v>48</v>
      </c>
      <c r="C454" s="56"/>
      <c r="D454" s="57"/>
    </row>
    <row r="455" spans="1:4" ht="16" hidden="1" outlineLevel="1" thickBot="1" x14ac:dyDescent="0.4">
      <c r="A455" s="60"/>
      <c r="B455" s="61"/>
      <c r="C455" s="62"/>
      <c r="D455" s="63"/>
    </row>
    <row r="456" spans="1:4" ht="16" hidden="1" outlineLevel="1" thickBot="1" x14ac:dyDescent="0.4">
      <c r="A456" s="45"/>
      <c r="B456" s="64" t="s">
        <v>18</v>
      </c>
      <c r="C456" s="47"/>
      <c r="D456" s="48">
        <f>C461*$C$977</f>
        <v>0</v>
      </c>
    </row>
    <row r="457" spans="1:4" ht="15.5" hidden="1" outlineLevel="1" x14ac:dyDescent="0.35">
      <c r="A457" s="181"/>
      <c r="B457" s="65" t="s">
        <v>0</v>
      </c>
      <c r="C457" s="50"/>
      <c r="D457" s="51"/>
    </row>
    <row r="458" spans="1:4" ht="15.5" hidden="1" outlineLevel="1" x14ac:dyDescent="0.35">
      <c r="A458" s="182"/>
      <c r="B458" s="65" t="s">
        <v>19</v>
      </c>
      <c r="C458" s="50"/>
      <c r="D458" s="51"/>
    </row>
    <row r="459" spans="1:4" ht="15.5" hidden="1" outlineLevel="1" x14ac:dyDescent="0.35">
      <c r="A459" s="182"/>
      <c r="B459" s="96" t="s">
        <v>45</v>
      </c>
      <c r="C459" s="53">
        <f>C456+C457+C458</f>
        <v>0</v>
      </c>
      <c r="D459" s="51"/>
    </row>
    <row r="460" spans="1:4" ht="15.5" hidden="1" outlineLevel="1" x14ac:dyDescent="0.35">
      <c r="A460" s="182"/>
      <c r="B460" s="54" t="s">
        <v>46</v>
      </c>
      <c r="C460" s="53">
        <f>0.07*(C459-C458)</f>
        <v>0</v>
      </c>
      <c r="D460" s="51"/>
    </row>
    <row r="461" spans="1:4" ht="15.5" hidden="1" outlineLevel="1" x14ac:dyDescent="0.35">
      <c r="A461" s="182"/>
      <c r="B461" s="54" t="s">
        <v>47</v>
      </c>
      <c r="C461" s="53">
        <f>C459+C460</f>
        <v>0</v>
      </c>
      <c r="D461" s="51"/>
    </row>
    <row r="462" spans="1:4" ht="16" hidden="1" outlineLevel="1" thickBot="1" x14ac:dyDescent="0.4">
      <c r="A462" s="183"/>
      <c r="B462" s="55" t="s">
        <v>48</v>
      </c>
      <c r="C462" s="56"/>
      <c r="D462" s="57"/>
    </row>
    <row r="463" spans="1:4" ht="16" hidden="1" outlineLevel="1" thickBot="1" x14ac:dyDescent="0.4">
      <c r="A463" s="60"/>
      <c r="B463" s="61"/>
      <c r="C463" s="62"/>
      <c r="D463" s="63"/>
    </row>
    <row r="464" spans="1:4" ht="16" hidden="1" outlineLevel="1" thickBot="1" x14ac:dyDescent="0.4">
      <c r="A464" s="45"/>
      <c r="B464" s="64" t="s">
        <v>18</v>
      </c>
      <c r="C464" s="47"/>
      <c r="D464" s="48">
        <f>C469*$C$977</f>
        <v>0</v>
      </c>
    </row>
    <row r="465" spans="1:4" ht="15.5" hidden="1" outlineLevel="1" x14ac:dyDescent="0.35">
      <c r="A465" s="181"/>
      <c r="B465" s="65" t="s">
        <v>0</v>
      </c>
      <c r="C465" s="50"/>
      <c r="D465" s="51"/>
    </row>
    <row r="466" spans="1:4" ht="15.5" hidden="1" outlineLevel="1" x14ac:dyDescent="0.35">
      <c r="A466" s="182"/>
      <c r="B466" s="65" t="s">
        <v>19</v>
      </c>
      <c r="C466" s="50"/>
      <c r="D466" s="51"/>
    </row>
    <row r="467" spans="1:4" ht="15.5" hidden="1" outlineLevel="1" x14ac:dyDescent="0.35">
      <c r="A467" s="182"/>
      <c r="B467" s="96" t="s">
        <v>45</v>
      </c>
      <c r="C467" s="53">
        <f>C464+C465+C466</f>
        <v>0</v>
      </c>
      <c r="D467" s="51"/>
    </row>
    <row r="468" spans="1:4" ht="15.5" hidden="1" outlineLevel="1" x14ac:dyDescent="0.35">
      <c r="A468" s="182"/>
      <c r="B468" s="54" t="s">
        <v>46</v>
      </c>
      <c r="C468" s="53">
        <f>0.07*(C467-C466)</f>
        <v>0</v>
      </c>
      <c r="D468" s="51"/>
    </row>
    <row r="469" spans="1:4" ht="15.5" hidden="1" outlineLevel="1" x14ac:dyDescent="0.35">
      <c r="A469" s="182"/>
      <c r="B469" s="54" t="s">
        <v>47</v>
      </c>
      <c r="C469" s="53">
        <f>C467+C468</f>
        <v>0</v>
      </c>
      <c r="D469" s="51"/>
    </row>
    <row r="470" spans="1:4" ht="16" hidden="1" outlineLevel="1" thickBot="1" x14ac:dyDescent="0.4">
      <c r="A470" s="183"/>
      <c r="B470" s="55" t="s">
        <v>48</v>
      </c>
      <c r="C470" s="56"/>
      <c r="D470" s="57"/>
    </row>
    <row r="471" spans="1:4" ht="16" hidden="1" outlineLevel="1" thickBot="1" x14ac:dyDescent="0.4">
      <c r="A471" s="60"/>
      <c r="B471" s="61"/>
      <c r="C471" s="62"/>
      <c r="D471" s="63"/>
    </row>
    <row r="472" spans="1:4" ht="16" hidden="1" outlineLevel="1" thickBot="1" x14ac:dyDescent="0.4">
      <c r="A472" s="45"/>
      <c r="B472" s="64" t="s">
        <v>18</v>
      </c>
      <c r="C472" s="47"/>
      <c r="D472" s="48">
        <f>C477*$C$977</f>
        <v>0</v>
      </c>
    </row>
    <row r="473" spans="1:4" ht="15.5" hidden="1" outlineLevel="1" x14ac:dyDescent="0.35">
      <c r="A473" s="181"/>
      <c r="B473" s="65" t="s">
        <v>0</v>
      </c>
      <c r="C473" s="50"/>
      <c r="D473" s="51"/>
    </row>
    <row r="474" spans="1:4" ht="15.5" hidden="1" outlineLevel="1" x14ac:dyDescent="0.35">
      <c r="A474" s="182"/>
      <c r="B474" s="65" t="s">
        <v>19</v>
      </c>
      <c r="C474" s="50"/>
      <c r="D474" s="51"/>
    </row>
    <row r="475" spans="1:4" ht="15.5" hidden="1" outlineLevel="1" x14ac:dyDescent="0.35">
      <c r="A475" s="182"/>
      <c r="B475" s="96" t="s">
        <v>45</v>
      </c>
      <c r="C475" s="53">
        <f>C472+C473+C474</f>
        <v>0</v>
      </c>
      <c r="D475" s="51"/>
    </row>
    <row r="476" spans="1:4" ht="15.5" hidden="1" outlineLevel="1" x14ac:dyDescent="0.35">
      <c r="A476" s="182"/>
      <c r="B476" s="54" t="s">
        <v>46</v>
      </c>
      <c r="C476" s="53">
        <f>0.07*(C475-C474)</f>
        <v>0</v>
      </c>
      <c r="D476" s="51"/>
    </row>
    <row r="477" spans="1:4" ht="15.5" hidden="1" outlineLevel="1" x14ac:dyDescent="0.35">
      <c r="A477" s="182"/>
      <c r="B477" s="54" t="s">
        <v>47</v>
      </c>
      <c r="C477" s="53">
        <f>C475+C476</f>
        <v>0</v>
      </c>
      <c r="D477" s="51"/>
    </row>
    <row r="478" spans="1:4" ht="16" hidden="1" outlineLevel="1" thickBot="1" x14ac:dyDescent="0.4">
      <c r="A478" s="183"/>
      <c r="B478" s="55" t="s">
        <v>48</v>
      </c>
      <c r="C478" s="56"/>
      <c r="D478" s="57"/>
    </row>
    <row r="479" spans="1:4" ht="16" hidden="1" outlineLevel="1" thickBot="1" x14ac:dyDescent="0.4">
      <c r="A479" s="60"/>
      <c r="B479" s="61"/>
      <c r="C479" s="62"/>
      <c r="D479" s="63"/>
    </row>
    <row r="480" spans="1:4" ht="16" hidden="1" outlineLevel="1" thickBot="1" x14ac:dyDescent="0.4">
      <c r="A480" s="45"/>
      <c r="B480" s="64" t="s">
        <v>18</v>
      </c>
      <c r="C480" s="47"/>
      <c r="D480" s="48">
        <f>C485*$C$977</f>
        <v>0</v>
      </c>
    </row>
    <row r="481" spans="1:4" ht="15.5" hidden="1" outlineLevel="1" x14ac:dyDescent="0.35">
      <c r="A481" s="181"/>
      <c r="B481" s="65" t="s">
        <v>0</v>
      </c>
      <c r="C481" s="50"/>
      <c r="D481" s="51"/>
    </row>
    <row r="482" spans="1:4" ht="15.5" hidden="1" outlineLevel="1" x14ac:dyDescent="0.35">
      <c r="A482" s="182"/>
      <c r="B482" s="65" t="s">
        <v>19</v>
      </c>
      <c r="C482" s="50"/>
      <c r="D482" s="51"/>
    </row>
    <row r="483" spans="1:4" ht="15.5" hidden="1" outlineLevel="1" x14ac:dyDescent="0.35">
      <c r="A483" s="182"/>
      <c r="B483" s="96" t="s">
        <v>45</v>
      </c>
      <c r="C483" s="53">
        <f>C480+C481+C482</f>
        <v>0</v>
      </c>
      <c r="D483" s="51"/>
    </row>
    <row r="484" spans="1:4" ht="15.5" hidden="1" outlineLevel="1" x14ac:dyDescent="0.35">
      <c r="A484" s="182"/>
      <c r="B484" s="54" t="s">
        <v>46</v>
      </c>
      <c r="C484" s="53">
        <f>0.07*(C483-C482)</f>
        <v>0</v>
      </c>
      <c r="D484" s="51"/>
    </row>
    <row r="485" spans="1:4" ht="15.5" hidden="1" outlineLevel="1" x14ac:dyDescent="0.35">
      <c r="A485" s="182"/>
      <c r="B485" s="54" t="s">
        <v>47</v>
      </c>
      <c r="C485" s="53">
        <f>C483+C484</f>
        <v>0</v>
      </c>
      <c r="D485" s="51"/>
    </row>
    <row r="486" spans="1:4" ht="16" hidden="1" outlineLevel="1" thickBot="1" x14ac:dyDescent="0.4">
      <c r="A486" s="183"/>
      <c r="B486" s="55" t="s">
        <v>48</v>
      </c>
      <c r="C486" s="56"/>
      <c r="D486" s="57"/>
    </row>
    <row r="487" spans="1:4" ht="15.5" hidden="1" outlineLevel="1" x14ac:dyDescent="0.35">
      <c r="A487" s="60"/>
      <c r="B487" s="61"/>
      <c r="C487" s="62"/>
      <c r="D487" s="63"/>
    </row>
    <row r="488" spans="1:4" ht="15.5" collapsed="1" x14ac:dyDescent="0.35">
      <c r="A488" s="60"/>
      <c r="B488" s="61"/>
      <c r="C488" s="62"/>
      <c r="D488" s="63"/>
    </row>
    <row r="489" spans="1:4" ht="16" hidden="1" outlineLevel="1" thickBot="1" x14ac:dyDescent="0.4">
      <c r="A489" s="45"/>
      <c r="B489" s="46" t="s">
        <v>18</v>
      </c>
      <c r="C489" s="47"/>
      <c r="D489" s="48">
        <f>C494*$C$977</f>
        <v>0</v>
      </c>
    </row>
    <row r="490" spans="1:4" ht="15.5" hidden="1" outlineLevel="1" x14ac:dyDescent="0.35">
      <c r="A490" s="181"/>
      <c r="B490" s="49" t="s">
        <v>0</v>
      </c>
      <c r="C490" s="50"/>
      <c r="D490" s="51"/>
    </row>
    <row r="491" spans="1:4" ht="15.5" hidden="1" outlineLevel="1" x14ac:dyDescent="0.35">
      <c r="A491" s="182"/>
      <c r="B491" s="49" t="s">
        <v>19</v>
      </c>
      <c r="C491" s="50"/>
      <c r="D491" s="51"/>
    </row>
    <row r="492" spans="1:4" ht="15.5" hidden="1" outlineLevel="1" x14ac:dyDescent="0.35">
      <c r="A492" s="182"/>
      <c r="B492" s="52" t="s">
        <v>45</v>
      </c>
      <c r="C492" s="53">
        <f>C489+C490+C491</f>
        <v>0</v>
      </c>
      <c r="D492" s="51"/>
    </row>
    <row r="493" spans="1:4" ht="15.5" hidden="1" outlineLevel="1" x14ac:dyDescent="0.35">
      <c r="A493" s="182"/>
      <c r="B493" s="54" t="s">
        <v>46</v>
      </c>
      <c r="C493" s="53">
        <f>0.07*(C492-C491)</f>
        <v>0</v>
      </c>
      <c r="D493" s="51"/>
    </row>
    <row r="494" spans="1:4" ht="15.5" hidden="1" outlineLevel="1" x14ac:dyDescent="0.35">
      <c r="A494" s="182"/>
      <c r="B494" s="54" t="s">
        <v>47</v>
      </c>
      <c r="C494" s="53">
        <f>C492+C493</f>
        <v>0</v>
      </c>
      <c r="D494" s="51"/>
    </row>
    <row r="495" spans="1:4" ht="16" hidden="1" outlineLevel="1" thickBot="1" x14ac:dyDescent="0.4">
      <c r="A495" s="183"/>
      <c r="B495" s="55" t="s">
        <v>48</v>
      </c>
      <c r="C495" s="56"/>
      <c r="D495" s="57"/>
    </row>
    <row r="496" spans="1:4" ht="16" hidden="1" outlineLevel="1" thickBot="1" x14ac:dyDescent="0.4">
      <c r="A496" s="58"/>
      <c r="B496" s="59"/>
      <c r="C496" s="98"/>
      <c r="D496" s="97"/>
    </row>
    <row r="497" spans="1:4" ht="16" hidden="1" outlineLevel="1" thickBot="1" x14ac:dyDescent="0.4">
      <c r="A497" s="45"/>
      <c r="B497" s="46" t="s">
        <v>18</v>
      </c>
      <c r="C497" s="47"/>
      <c r="D497" s="48">
        <f>C502*$C$977</f>
        <v>0</v>
      </c>
    </row>
    <row r="498" spans="1:4" ht="15.5" hidden="1" outlineLevel="1" x14ac:dyDescent="0.35">
      <c r="A498" s="181"/>
      <c r="B498" s="49" t="s">
        <v>0</v>
      </c>
      <c r="C498" s="50"/>
      <c r="D498" s="51"/>
    </row>
    <row r="499" spans="1:4" ht="15.5" hidden="1" outlineLevel="1" x14ac:dyDescent="0.35">
      <c r="A499" s="182"/>
      <c r="B499" s="49" t="s">
        <v>19</v>
      </c>
      <c r="C499" s="50"/>
      <c r="D499" s="51"/>
    </row>
    <row r="500" spans="1:4" ht="15.5" hidden="1" outlineLevel="1" x14ac:dyDescent="0.35">
      <c r="A500" s="182"/>
      <c r="B500" s="52" t="s">
        <v>45</v>
      </c>
      <c r="C500" s="53">
        <f>C497+C498+C499</f>
        <v>0</v>
      </c>
      <c r="D500" s="51"/>
    </row>
    <row r="501" spans="1:4" ht="15.5" hidden="1" outlineLevel="1" x14ac:dyDescent="0.35">
      <c r="A501" s="182"/>
      <c r="B501" s="54" t="s">
        <v>46</v>
      </c>
      <c r="C501" s="53">
        <f>0.07*(C500-C499)</f>
        <v>0</v>
      </c>
      <c r="D501" s="51"/>
    </row>
    <row r="502" spans="1:4" ht="15.5" hidden="1" outlineLevel="1" x14ac:dyDescent="0.35">
      <c r="A502" s="182"/>
      <c r="B502" s="54" t="s">
        <v>47</v>
      </c>
      <c r="C502" s="53">
        <f>C500+C501</f>
        <v>0</v>
      </c>
      <c r="D502" s="51"/>
    </row>
    <row r="503" spans="1:4" ht="16" hidden="1" outlineLevel="1" thickBot="1" x14ac:dyDescent="0.4">
      <c r="A503" s="183"/>
      <c r="B503" s="55" t="s">
        <v>48</v>
      </c>
      <c r="C503" s="56"/>
      <c r="D503" s="57"/>
    </row>
    <row r="504" spans="1:4" ht="16" hidden="1" outlineLevel="1" thickBot="1" x14ac:dyDescent="0.4">
      <c r="A504" s="60"/>
      <c r="B504" s="61"/>
      <c r="C504" s="62"/>
      <c r="D504" s="63"/>
    </row>
    <row r="505" spans="1:4" ht="16" hidden="1" outlineLevel="1" thickBot="1" x14ac:dyDescent="0.4">
      <c r="A505" s="45"/>
      <c r="B505" s="46" t="s">
        <v>18</v>
      </c>
      <c r="C505" s="47"/>
      <c r="D505" s="48">
        <f>C510*$C$977</f>
        <v>0</v>
      </c>
    </row>
    <row r="506" spans="1:4" ht="15.5" hidden="1" outlineLevel="1" x14ac:dyDescent="0.35">
      <c r="A506" s="181"/>
      <c r="B506" s="49" t="s">
        <v>0</v>
      </c>
      <c r="C506" s="50"/>
      <c r="D506" s="51"/>
    </row>
    <row r="507" spans="1:4" ht="15.5" hidden="1" outlineLevel="1" x14ac:dyDescent="0.35">
      <c r="A507" s="182"/>
      <c r="B507" s="49" t="s">
        <v>19</v>
      </c>
      <c r="C507" s="50"/>
      <c r="D507" s="51"/>
    </row>
    <row r="508" spans="1:4" ht="15.5" hidden="1" outlineLevel="1" x14ac:dyDescent="0.35">
      <c r="A508" s="182"/>
      <c r="B508" s="52" t="s">
        <v>45</v>
      </c>
      <c r="C508" s="53">
        <f>C505+C506+C507</f>
        <v>0</v>
      </c>
      <c r="D508" s="51"/>
    </row>
    <row r="509" spans="1:4" ht="15.5" hidden="1" outlineLevel="1" x14ac:dyDescent="0.35">
      <c r="A509" s="182"/>
      <c r="B509" s="54" t="s">
        <v>46</v>
      </c>
      <c r="C509" s="53">
        <f>0.07*(C508-C507)</f>
        <v>0</v>
      </c>
      <c r="D509" s="51"/>
    </row>
    <row r="510" spans="1:4" ht="15.5" hidden="1" outlineLevel="1" x14ac:dyDescent="0.35">
      <c r="A510" s="182"/>
      <c r="B510" s="54" t="s">
        <v>47</v>
      </c>
      <c r="C510" s="53">
        <f>C508+C509</f>
        <v>0</v>
      </c>
      <c r="D510" s="51"/>
    </row>
    <row r="511" spans="1:4" ht="16" hidden="1" outlineLevel="1" thickBot="1" x14ac:dyDescent="0.4">
      <c r="A511" s="183"/>
      <c r="B511" s="55" t="s">
        <v>48</v>
      </c>
      <c r="C511" s="56"/>
      <c r="D511" s="57"/>
    </row>
    <row r="512" spans="1:4" ht="16" hidden="1" outlineLevel="1" thickBot="1" x14ac:dyDescent="0.4">
      <c r="A512" s="60"/>
      <c r="B512" s="61"/>
      <c r="C512" s="62"/>
      <c r="D512" s="63"/>
    </row>
    <row r="513" spans="1:4" ht="16" hidden="1" outlineLevel="1" thickBot="1" x14ac:dyDescent="0.4">
      <c r="A513" s="45"/>
      <c r="B513" s="46" t="s">
        <v>18</v>
      </c>
      <c r="C513" s="47"/>
      <c r="D513" s="48">
        <f>C518*$C$977</f>
        <v>0</v>
      </c>
    </row>
    <row r="514" spans="1:4" ht="15.5" hidden="1" outlineLevel="1" x14ac:dyDescent="0.35">
      <c r="A514" s="181"/>
      <c r="B514" s="49" t="s">
        <v>0</v>
      </c>
      <c r="C514" s="50"/>
      <c r="D514" s="51"/>
    </row>
    <row r="515" spans="1:4" ht="15.5" hidden="1" outlineLevel="1" x14ac:dyDescent="0.35">
      <c r="A515" s="182"/>
      <c r="B515" s="49" t="s">
        <v>19</v>
      </c>
      <c r="C515" s="50"/>
      <c r="D515" s="51"/>
    </row>
    <row r="516" spans="1:4" ht="15.5" hidden="1" outlineLevel="1" x14ac:dyDescent="0.35">
      <c r="A516" s="182"/>
      <c r="B516" s="52" t="s">
        <v>45</v>
      </c>
      <c r="C516" s="53">
        <f>C513+C514+C515</f>
        <v>0</v>
      </c>
      <c r="D516" s="51"/>
    </row>
    <row r="517" spans="1:4" ht="15.5" hidden="1" outlineLevel="1" x14ac:dyDescent="0.35">
      <c r="A517" s="182"/>
      <c r="B517" s="54" t="s">
        <v>46</v>
      </c>
      <c r="C517" s="53">
        <f>0.07*(C516-C515)</f>
        <v>0</v>
      </c>
      <c r="D517" s="51"/>
    </row>
    <row r="518" spans="1:4" ht="15.5" hidden="1" outlineLevel="1" x14ac:dyDescent="0.35">
      <c r="A518" s="182"/>
      <c r="B518" s="54" t="s">
        <v>47</v>
      </c>
      <c r="C518" s="53">
        <f>C516+C517</f>
        <v>0</v>
      </c>
      <c r="D518" s="51"/>
    </row>
    <row r="519" spans="1:4" ht="16" hidden="1" outlineLevel="1" thickBot="1" x14ac:dyDescent="0.4">
      <c r="A519" s="183"/>
      <c r="B519" s="55" t="s">
        <v>48</v>
      </c>
      <c r="C519" s="56"/>
      <c r="D519" s="57"/>
    </row>
    <row r="520" spans="1:4" ht="16" hidden="1" outlineLevel="1" thickBot="1" x14ac:dyDescent="0.4">
      <c r="A520" s="60"/>
      <c r="B520" s="61"/>
      <c r="C520" s="62"/>
      <c r="D520" s="63"/>
    </row>
    <row r="521" spans="1:4" ht="16" hidden="1" outlineLevel="1" thickBot="1" x14ac:dyDescent="0.4">
      <c r="A521" s="45"/>
      <c r="B521" s="91" t="s">
        <v>18</v>
      </c>
      <c r="C521" s="87"/>
      <c r="D521" s="48">
        <f>C526*$C$977</f>
        <v>0</v>
      </c>
    </row>
    <row r="522" spans="1:4" ht="15.5" hidden="1" outlineLevel="1" x14ac:dyDescent="0.35">
      <c r="A522" s="181"/>
      <c r="B522" s="92" t="s">
        <v>0</v>
      </c>
      <c r="C522" s="88"/>
      <c r="D522" s="51"/>
    </row>
    <row r="523" spans="1:4" ht="15.5" hidden="1" outlineLevel="1" x14ac:dyDescent="0.35">
      <c r="A523" s="182"/>
      <c r="B523" s="92" t="s">
        <v>19</v>
      </c>
      <c r="C523" s="88"/>
      <c r="D523" s="51"/>
    </row>
    <row r="524" spans="1:4" ht="15.5" hidden="1" outlineLevel="1" x14ac:dyDescent="0.35">
      <c r="A524" s="182"/>
      <c r="B524" s="93" t="s">
        <v>45</v>
      </c>
      <c r="C524" s="89">
        <f>C521+C522+C523</f>
        <v>0</v>
      </c>
      <c r="D524" s="51"/>
    </row>
    <row r="525" spans="1:4" ht="15.5" hidden="1" outlineLevel="1" x14ac:dyDescent="0.35">
      <c r="A525" s="182"/>
      <c r="B525" s="94" t="s">
        <v>46</v>
      </c>
      <c r="C525" s="89">
        <f>0.07*(C524-C523)</f>
        <v>0</v>
      </c>
      <c r="D525" s="51"/>
    </row>
    <row r="526" spans="1:4" ht="15.5" hidden="1" outlineLevel="1" x14ac:dyDescent="0.35">
      <c r="A526" s="182"/>
      <c r="B526" s="94" t="s">
        <v>47</v>
      </c>
      <c r="C526" s="89">
        <f>C524+C525</f>
        <v>0</v>
      </c>
      <c r="D526" s="51"/>
    </row>
    <row r="527" spans="1:4" ht="16" hidden="1" outlineLevel="1" thickBot="1" x14ac:dyDescent="0.4">
      <c r="A527" s="183"/>
      <c r="B527" s="95" t="s">
        <v>48</v>
      </c>
      <c r="C527" s="90"/>
      <c r="D527" s="57"/>
    </row>
    <row r="528" spans="1:4" ht="16" hidden="1" outlineLevel="1" thickBot="1" x14ac:dyDescent="0.4">
      <c r="A528" s="60"/>
      <c r="B528" s="61"/>
      <c r="C528" s="62"/>
      <c r="D528" s="63"/>
    </row>
    <row r="529" spans="1:4" ht="16" hidden="1" outlineLevel="1" thickBot="1" x14ac:dyDescent="0.4">
      <c r="A529" s="45"/>
      <c r="B529" s="64" t="s">
        <v>18</v>
      </c>
      <c r="C529" s="47"/>
      <c r="D529" s="48">
        <f>C534*$C$977</f>
        <v>0</v>
      </c>
    </row>
    <row r="530" spans="1:4" ht="15.5" hidden="1" outlineLevel="1" x14ac:dyDescent="0.35">
      <c r="A530" s="181"/>
      <c r="B530" s="65" t="s">
        <v>0</v>
      </c>
      <c r="C530" s="50"/>
      <c r="D530" s="51"/>
    </row>
    <row r="531" spans="1:4" ht="15.5" hidden="1" outlineLevel="1" x14ac:dyDescent="0.35">
      <c r="A531" s="182"/>
      <c r="B531" s="65" t="s">
        <v>19</v>
      </c>
      <c r="C531" s="50"/>
      <c r="D531" s="51"/>
    </row>
    <row r="532" spans="1:4" ht="15.5" hidden="1" outlineLevel="1" x14ac:dyDescent="0.35">
      <c r="A532" s="182"/>
      <c r="B532" s="96" t="s">
        <v>45</v>
      </c>
      <c r="C532" s="53">
        <f>C529+C530+C531</f>
        <v>0</v>
      </c>
      <c r="D532" s="51"/>
    </row>
    <row r="533" spans="1:4" ht="15.5" hidden="1" outlineLevel="1" x14ac:dyDescent="0.35">
      <c r="A533" s="182"/>
      <c r="B533" s="54" t="s">
        <v>46</v>
      </c>
      <c r="C533" s="53">
        <f>0.07*(C532-C531)</f>
        <v>0</v>
      </c>
      <c r="D533" s="51"/>
    </row>
    <row r="534" spans="1:4" ht="15.5" hidden="1" outlineLevel="1" x14ac:dyDescent="0.35">
      <c r="A534" s="182"/>
      <c r="B534" s="54" t="s">
        <v>47</v>
      </c>
      <c r="C534" s="53">
        <f>C532+C533</f>
        <v>0</v>
      </c>
      <c r="D534" s="51"/>
    </row>
    <row r="535" spans="1:4" ht="16" hidden="1" outlineLevel="1" thickBot="1" x14ac:dyDescent="0.4">
      <c r="A535" s="183"/>
      <c r="B535" s="55" t="s">
        <v>48</v>
      </c>
      <c r="C535" s="56"/>
      <c r="D535" s="57"/>
    </row>
    <row r="536" spans="1:4" ht="16" hidden="1" outlineLevel="1" thickBot="1" x14ac:dyDescent="0.4">
      <c r="A536" s="60"/>
      <c r="B536" s="61"/>
      <c r="C536" s="62"/>
      <c r="D536" s="63"/>
    </row>
    <row r="537" spans="1:4" ht="16" hidden="1" outlineLevel="1" thickBot="1" x14ac:dyDescent="0.4">
      <c r="A537" s="45"/>
      <c r="B537" s="64" t="s">
        <v>18</v>
      </c>
      <c r="C537" s="47"/>
      <c r="D537" s="48">
        <f>C542*$C$977</f>
        <v>0</v>
      </c>
    </row>
    <row r="538" spans="1:4" ht="15.5" hidden="1" outlineLevel="1" x14ac:dyDescent="0.35">
      <c r="A538" s="181"/>
      <c r="B538" s="65" t="s">
        <v>0</v>
      </c>
      <c r="C538" s="50"/>
      <c r="D538" s="51"/>
    </row>
    <row r="539" spans="1:4" ht="15.5" hidden="1" outlineLevel="1" x14ac:dyDescent="0.35">
      <c r="A539" s="182"/>
      <c r="B539" s="65" t="s">
        <v>19</v>
      </c>
      <c r="C539" s="50"/>
      <c r="D539" s="51"/>
    </row>
    <row r="540" spans="1:4" ht="15.5" hidden="1" outlineLevel="1" x14ac:dyDescent="0.35">
      <c r="A540" s="182"/>
      <c r="B540" s="96" t="s">
        <v>45</v>
      </c>
      <c r="C540" s="53">
        <f>C537+C538+C539</f>
        <v>0</v>
      </c>
      <c r="D540" s="51"/>
    </row>
    <row r="541" spans="1:4" ht="15.5" hidden="1" outlineLevel="1" x14ac:dyDescent="0.35">
      <c r="A541" s="182"/>
      <c r="B541" s="54" t="s">
        <v>46</v>
      </c>
      <c r="C541" s="53">
        <f>0.07*(C540-C539)</f>
        <v>0</v>
      </c>
      <c r="D541" s="51"/>
    </row>
    <row r="542" spans="1:4" ht="15.5" hidden="1" outlineLevel="1" x14ac:dyDescent="0.35">
      <c r="A542" s="182"/>
      <c r="B542" s="54" t="s">
        <v>47</v>
      </c>
      <c r="C542" s="53">
        <f>C540+C541</f>
        <v>0</v>
      </c>
      <c r="D542" s="51"/>
    </row>
    <row r="543" spans="1:4" ht="16" hidden="1" outlineLevel="1" thickBot="1" x14ac:dyDescent="0.4">
      <c r="A543" s="183"/>
      <c r="B543" s="55" t="s">
        <v>48</v>
      </c>
      <c r="C543" s="56"/>
      <c r="D543" s="57"/>
    </row>
    <row r="544" spans="1:4" ht="16" hidden="1" outlineLevel="1" thickBot="1" x14ac:dyDescent="0.4">
      <c r="A544" s="60"/>
      <c r="B544" s="61"/>
      <c r="C544" s="62"/>
      <c r="D544" s="63"/>
    </row>
    <row r="545" spans="1:4" ht="16" hidden="1" outlineLevel="1" thickBot="1" x14ac:dyDescent="0.4">
      <c r="A545" s="45"/>
      <c r="B545" s="64" t="s">
        <v>18</v>
      </c>
      <c r="C545" s="47"/>
      <c r="D545" s="48">
        <f>C550*$C$977</f>
        <v>0</v>
      </c>
    </row>
    <row r="546" spans="1:4" ht="15.5" hidden="1" outlineLevel="1" x14ac:dyDescent="0.35">
      <c r="A546" s="181"/>
      <c r="B546" s="65" t="s">
        <v>0</v>
      </c>
      <c r="C546" s="50"/>
      <c r="D546" s="51"/>
    </row>
    <row r="547" spans="1:4" ht="15.5" hidden="1" outlineLevel="1" x14ac:dyDescent="0.35">
      <c r="A547" s="182"/>
      <c r="B547" s="65" t="s">
        <v>19</v>
      </c>
      <c r="C547" s="50"/>
      <c r="D547" s="51"/>
    </row>
    <row r="548" spans="1:4" ht="15.5" hidden="1" outlineLevel="1" x14ac:dyDescent="0.35">
      <c r="A548" s="182"/>
      <c r="B548" s="96" t="s">
        <v>45</v>
      </c>
      <c r="C548" s="53">
        <f>C545+C546+C547</f>
        <v>0</v>
      </c>
      <c r="D548" s="51"/>
    </row>
    <row r="549" spans="1:4" ht="15.5" hidden="1" outlineLevel="1" x14ac:dyDescent="0.35">
      <c r="A549" s="182"/>
      <c r="B549" s="54" t="s">
        <v>46</v>
      </c>
      <c r="C549" s="53">
        <f>0.07*(C548-C547)</f>
        <v>0</v>
      </c>
      <c r="D549" s="51"/>
    </row>
    <row r="550" spans="1:4" ht="15.5" hidden="1" outlineLevel="1" x14ac:dyDescent="0.35">
      <c r="A550" s="182"/>
      <c r="B550" s="54" t="s">
        <v>47</v>
      </c>
      <c r="C550" s="53">
        <f>C548+C549</f>
        <v>0</v>
      </c>
      <c r="D550" s="51"/>
    </row>
    <row r="551" spans="1:4" ht="16" hidden="1" outlineLevel="1" thickBot="1" x14ac:dyDescent="0.4">
      <c r="A551" s="183"/>
      <c r="B551" s="55" t="s">
        <v>48</v>
      </c>
      <c r="C551" s="56"/>
      <c r="D551" s="57"/>
    </row>
    <row r="552" spans="1:4" ht="16" hidden="1" outlineLevel="1" thickBot="1" x14ac:dyDescent="0.4">
      <c r="A552" s="60"/>
      <c r="B552" s="61"/>
      <c r="C552" s="62"/>
      <c r="D552" s="63"/>
    </row>
    <row r="553" spans="1:4" ht="16" hidden="1" outlineLevel="1" thickBot="1" x14ac:dyDescent="0.4">
      <c r="A553" s="45"/>
      <c r="B553" s="64" t="s">
        <v>18</v>
      </c>
      <c r="C553" s="47"/>
      <c r="D553" s="48">
        <f>C558*$C$977</f>
        <v>0</v>
      </c>
    </row>
    <row r="554" spans="1:4" ht="15.5" hidden="1" outlineLevel="1" x14ac:dyDescent="0.35">
      <c r="A554" s="181"/>
      <c r="B554" s="65" t="s">
        <v>0</v>
      </c>
      <c r="C554" s="50"/>
      <c r="D554" s="51"/>
    </row>
    <row r="555" spans="1:4" ht="15.5" hidden="1" outlineLevel="1" x14ac:dyDescent="0.35">
      <c r="A555" s="182"/>
      <c r="B555" s="65" t="s">
        <v>19</v>
      </c>
      <c r="C555" s="50"/>
      <c r="D555" s="51"/>
    </row>
    <row r="556" spans="1:4" ht="15.5" hidden="1" outlineLevel="1" x14ac:dyDescent="0.35">
      <c r="A556" s="182"/>
      <c r="B556" s="96" t="s">
        <v>45</v>
      </c>
      <c r="C556" s="53">
        <f>C553+C554+C555</f>
        <v>0</v>
      </c>
      <c r="D556" s="51"/>
    </row>
    <row r="557" spans="1:4" ht="15.5" hidden="1" outlineLevel="1" x14ac:dyDescent="0.35">
      <c r="A557" s="182"/>
      <c r="B557" s="54" t="s">
        <v>46</v>
      </c>
      <c r="C557" s="53">
        <f>0.07*(C556-C555)</f>
        <v>0</v>
      </c>
      <c r="D557" s="51"/>
    </row>
    <row r="558" spans="1:4" ht="15.5" hidden="1" outlineLevel="1" x14ac:dyDescent="0.35">
      <c r="A558" s="182"/>
      <c r="B558" s="54" t="s">
        <v>47</v>
      </c>
      <c r="C558" s="53">
        <f>C556+C557</f>
        <v>0</v>
      </c>
      <c r="D558" s="51"/>
    </row>
    <row r="559" spans="1:4" ht="16" hidden="1" outlineLevel="1" thickBot="1" x14ac:dyDescent="0.4">
      <c r="A559" s="183"/>
      <c r="B559" s="55" t="s">
        <v>48</v>
      </c>
      <c r="C559" s="56"/>
      <c r="D559" s="57"/>
    </row>
    <row r="560" spans="1:4" ht="16" hidden="1" outlineLevel="1" thickBot="1" x14ac:dyDescent="0.4">
      <c r="A560" s="60"/>
      <c r="B560" s="61"/>
      <c r="C560" s="62"/>
      <c r="D560" s="63"/>
    </row>
    <row r="561" spans="1:4" ht="16" hidden="1" outlineLevel="1" thickBot="1" x14ac:dyDescent="0.4">
      <c r="A561" s="45"/>
      <c r="B561" s="64" t="s">
        <v>18</v>
      </c>
      <c r="C561" s="47"/>
      <c r="D561" s="48">
        <f>C566*$C$977</f>
        <v>0</v>
      </c>
    </row>
    <row r="562" spans="1:4" ht="15.5" hidden="1" outlineLevel="1" x14ac:dyDescent="0.35">
      <c r="A562" s="181"/>
      <c r="B562" s="65" t="s">
        <v>0</v>
      </c>
      <c r="C562" s="50"/>
      <c r="D562" s="51"/>
    </row>
    <row r="563" spans="1:4" ht="15.5" hidden="1" outlineLevel="1" x14ac:dyDescent="0.35">
      <c r="A563" s="182"/>
      <c r="B563" s="65" t="s">
        <v>19</v>
      </c>
      <c r="C563" s="50"/>
      <c r="D563" s="51"/>
    </row>
    <row r="564" spans="1:4" ht="15.5" hidden="1" outlineLevel="1" x14ac:dyDescent="0.35">
      <c r="A564" s="182"/>
      <c r="B564" s="96" t="s">
        <v>45</v>
      </c>
      <c r="C564" s="53">
        <f>C561+C562+C563</f>
        <v>0</v>
      </c>
      <c r="D564" s="51"/>
    </row>
    <row r="565" spans="1:4" ht="15.5" hidden="1" outlineLevel="1" x14ac:dyDescent="0.35">
      <c r="A565" s="182"/>
      <c r="B565" s="54" t="s">
        <v>46</v>
      </c>
      <c r="C565" s="53">
        <f>0.07*(C564-C563)</f>
        <v>0</v>
      </c>
      <c r="D565" s="51"/>
    </row>
    <row r="566" spans="1:4" ht="15.5" hidden="1" outlineLevel="1" x14ac:dyDescent="0.35">
      <c r="A566" s="182"/>
      <c r="B566" s="54" t="s">
        <v>47</v>
      </c>
      <c r="C566" s="53">
        <f>C564+C565</f>
        <v>0</v>
      </c>
      <c r="D566" s="51"/>
    </row>
    <row r="567" spans="1:4" ht="16" hidden="1" outlineLevel="1" thickBot="1" x14ac:dyDescent="0.4">
      <c r="A567" s="183"/>
      <c r="B567" s="55" t="s">
        <v>48</v>
      </c>
      <c r="C567" s="56"/>
      <c r="D567" s="57"/>
    </row>
    <row r="568" spans="1:4" ht="16" hidden="1" outlineLevel="1" thickBot="1" x14ac:dyDescent="0.4">
      <c r="A568" s="60"/>
      <c r="B568" s="61"/>
      <c r="C568" s="62"/>
      <c r="D568" s="63"/>
    </row>
    <row r="569" spans="1:4" ht="16" hidden="1" outlineLevel="1" thickBot="1" x14ac:dyDescent="0.4">
      <c r="A569" s="45"/>
      <c r="B569" s="64" t="s">
        <v>18</v>
      </c>
      <c r="C569" s="47"/>
      <c r="D569" s="48">
        <f>C574*$C$977</f>
        <v>0</v>
      </c>
    </row>
    <row r="570" spans="1:4" ht="15.5" hidden="1" outlineLevel="1" x14ac:dyDescent="0.35">
      <c r="A570" s="181"/>
      <c r="B570" s="65" t="s">
        <v>0</v>
      </c>
      <c r="C570" s="50"/>
      <c r="D570" s="51"/>
    </row>
    <row r="571" spans="1:4" ht="15.5" hidden="1" outlineLevel="1" x14ac:dyDescent="0.35">
      <c r="A571" s="182"/>
      <c r="B571" s="65" t="s">
        <v>19</v>
      </c>
      <c r="C571" s="50"/>
      <c r="D571" s="51"/>
    </row>
    <row r="572" spans="1:4" ht="15.5" hidden="1" outlineLevel="1" x14ac:dyDescent="0.35">
      <c r="A572" s="182"/>
      <c r="B572" s="96" t="s">
        <v>45</v>
      </c>
      <c r="C572" s="53">
        <f>C569+C570+C571</f>
        <v>0</v>
      </c>
      <c r="D572" s="51"/>
    </row>
    <row r="573" spans="1:4" ht="15.5" hidden="1" outlineLevel="1" x14ac:dyDescent="0.35">
      <c r="A573" s="182"/>
      <c r="B573" s="54" t="s">
        <v>46</v>
      </c>
      <c r="C573" s="53">
        <f>0.07*(C572-C571)</f>
        <v>0</v>
      </c>
      <c r="D573" s="51"/>
    </row>
    <row r="574" spans="1:4" ht="15.5" hidden="1" outlineLevel="1" x14ac:dyDescent="0.35">
      <c r="A574" s="182"/>
      <c r="B574" s="54" t="s">
        <v>47</v>
      </c>
      <c r="C574" s="53">
        <f>C572+C573</f>
        <v>0</v>
      </c>
      <c r="D574" s="51"/>
    </row>
    <row r="575" spans="1:4" ht="16" hidden="1" outlineLevel="1" thickBot="1" x14ac:dyDescent="0.4">
      <c r="A575" s="183"/>
      <c r="B575" s="55" t="s">
        <v>48</v>
      </c>
      <c r="C575" s="56"/>
      <c r="D575" s="57"/>
    </row>
    <row r="576" spans="1:4" ht="16" hidden="1" outlineLevel="1" thickBot="1" x14ac:dyDescent="0.4">
      <c r="A576" s="60"/>
      <c r="B576" s="61"/>
      <c r="C576" s="62"/>
      <c r="D576" s="63"/>
    </row>
    <row r="577" spans="1:4" ht="16" hidden="1" outlineLevel="1" thickBot="1" x14ac:dyDescent="0.4">
      <c r="A577" s="45"/>
      <c r="B577" s="64" t="s">
        <v>18</v>
      </c>
      <c r="C577" s="47"/>
      <c r="D577" s="48">
        <f>C582*$C$977</f>
        <v>0</v>
      </c>
    </row>
    <row r="578" spans="1:4" ht="15.5" hidden="1" outlineLevel="1" x14ac:dyDescent="0.35">
      <c r="A578" s="181"/>
      <c r="B578" s="65" t="s">
        <v>0</v>
      </c>
      <c r="C578" s="50"/>
      <c r="D578" s="51"/>
    </row>
    <row r="579" spans="1:4" ht="15.5" hidden="1" outlineLevel="1" x14ac:dyDescent="0.35">
      <c r="A579" s="182"/>
      <c r="B579" s="65" t="s">
        <v>19</v>
      </c>
      <c r="C579" s="50"/>
      <c r="D579" s="51"/>
    </row>
    <row r="580" spans="1:4" ht="15.5" hidden="1" outlineLevel="1" x14ac:dyDescent="0.35">
      <c r="A580" s="182"/>
      <c r="B580" s="96" t="s">
        <v>45</v>
      </c>
      <c r="C580" s="53">
        <f>C577+C578+C579</f>
        <v>0</v>
      </c>
      <c r="D580" s="51"/>
    </row>
    <row r="581" spans="1:4" ht="15.5" hidden="1" outlineLevel="1" x14ac:dyDescent="0.35">
      <c r="A581" s="182"/>
      <c r="B581" s="54" t="s">
        <v>46</v>
      </c>
      <c r="C581" s="53">
        <f>0.07*(C580-C579)</f>
        <v>0</v>
      </c>
      <c r="D581" s="51"/>
    </row>
    <row r="582" spans="1:4" ht="15.5" hidden="1" outlineLevel="1" x14ac:dyDescent="0.35">
      <c r="A582" s="182"/>
      <c r="B582" s="54" t="s">
        <v>47</v>
      </c>
      <c r="C582" s="53">
        <f>C580+C581</f>
        <v>0</v>
      </c>
      <c r="D582" s="51"/>
    </row>
    <row r="583" spans="1:4" ht="16" hidden="1" outlineLevel="1" thickBot="1" x14ac:dyDescent="0.4">
      <c r="A583" s="183"/>
      <c r="B583" s="55" t="s">
        <v>48</v>
      </c>
      <c r="C583" s="56"/>
      <c r="D583" s="57"/>
    </row>
    <row r="584" spans="1:4" ht="15.5" hidden="1" outlineLevel="1" x14ac:dyDescent="0.35">
      <c r="A584" s="60"/>
      <c r="B584" s="61"/>
      <c r="C584" s="62"/>
      <c r="D584" s="63"/>
    </row>
    <row r="585" spans="1:4" ht="15.5" collapsed="1" x14ac:dyDescent="0.35">
      <c r="A585" s="60"/>
      <c r="B585" s="61"/>
      <c r="C585" s="62"/>
      <c r="D585" s="63"/>
    </row>
    <row r="586" spans="1:4" ht="16" hidden="1" outlineLevel="1" thickBot="1" x14ac:dyDescent="0.4">
      <c r="A586" s="45"/>
      <c r="B586" s="46" t="s">
        <v>18</v>
      </c>
      <c r="C586" s="47"/>
      <c r="D586" s="48">
        <f>C591*$C$977</f>
        <v>0</v>
      </c>
    </row>
    <row r="587" spans="1:4" ht="15.5" hidden="1" outlineLevel="1" x14ac:dyDescent="0.35">
      <c r="A587" s="181"/>
      <c r="B587" s="49" t="s">
        <v>0</v>
      </c>
      <c r="C587" s="50"/>
      <c r="D587" s="51"/>
    </row>
    <row r="588" spans="1:4" ht="15.5" hidden="1" outlineLevel="1" x14ac:dyDescent="0.35">
      <c r="A588" s="182"/>
      <c r="B588" s="49" t="s">
        <v>19</v>
      </c>
      <c r="C588" s="50"/>
      <c r="D588" s="51"/>
    </row>
    <row r="589" spans="1:4" ht="15.5" hidden="1" outlineLevel="1" x14ac:dyDescent="0.35">
      <c r="A589" s="182"/>
      <c r="B589" s="52" t="s">
        <v>45</v>
      </c>
      <c r="C589" s="53">
        <f>C586+C587+C588</f>
        <v>0</v>
      </c>
      <c r="D589" s="51"/>
    </row>
    <row r="590" spans="1:4" ht="15.5" hidden="1" outlineLevel="1" x14ac:dyDescent="0.35">
      <c r="A590" s="182"/>
      <c r="B590" s="54" t="s">
        <v>46</v>
      </c>
      <c r="C590" s="53">
        <f>0.07*(C589-C588)</f>
        <v>0</v>
      </c>
      <c r="D590" s="51"/>
    </row>
    <row r="591" spans="1:4" ht="15.5" hidden="1" outlineLevel="1" x14ac:dyDescent="0.35">
      <c r="A591" s="182"/>
      <c r="B591" s="54" t="s">
        <v>47</v>
      </c>
      <c r="C591" s="53">
        <f>C589+C590</f>
        <v>0</v>
      </c>
      <c r="D591" s="51"/>
    </row>
    <row r="592" spans="1:4" ht="16" hidden="1" outlineLevel="1" thickBot="1" x14ac:dyDescent="0.4">
      <c r="A592" s="183"/>
      <c r="B592" s="55" t="s">
        <v>48</v>
      </c>
      <c r="C592" s="56"/>
      <c r="D592" s="57"/>
    </row>
    <row r="593" spans="1:4" ht="16" hidden="1" outlineLevel="1" thickBot="1" x14ac:dyDescent="0.4">
      <c r="A593" s="58"/>
      <c r="B593" s="59"/>
      <c r="C593" s="98"/>
      <c r="D593" s="97"/>
    </row>
    <row r="594" spans="1:4" ht="16" hidden="1" outlineLevel="1" thickBot="1" x14ac:dyDescent="0.4">
      <c r="A594" s="45"/>
      <c r="B594" s="46" t="s">
        <v>18</v>
      </c>
      <c r="C594" s="47"/>
      <c r="D594" s="48">
        <f>C599*$C$977</f>
        <v>0</v>
      </c>
    </row>
    <row r="595" spans="1:4" ht="15.5" hidden="1" outlineLevel="1" x14ac:dyDescent="0.35">
      <c r="A595" s="181"/>
      <c r="B595" s="49" t="s">
        <v>0</v>
      </c>
      <c r="C595" s="50"/>
      <c r="D595" s="51"/>
    </row>
    <row r="596" spans="1:4" ht="15.5" hidden="1" outlineLevel="1" x14ac:dyDescent="0.35">
      <c r="A596" s="182"/>
      <c r="B596" s="49" t="s">
        <v>19</v>
      </c>
      <c r="C596" s="50"/>
      <c r="D596" s="51"/>
    </row>
    <row r="597" spans="1:4" ht="15.5" hidden="1" outlineLevel="1" x14ac:dyDescent="0.35">
      <c r="A597" s="182"/>
      <c r="B597" s="52" t="s">
        <v>45</v>
      </c>
      <c r="C597" s="53">
        <f>C594+C595+C596</f>
        <v>0</v>
      </c>
      <c r="D597" s="51"/>
    </row>
    <row r="598" spans="1:4" ht="15.5" hidden="1" outlineLevel="1" x14ac:dyDescent="0.35">
      <c r="A598" s="182"/>
      <c r="B598" s="54" t="s">
        <v>46</v>
      </c>
      <c r="C598" s="53">
        <f>0.07*(C597-C596)</f>
        <v>0</v>
      </c>
      <c r="D598" s="51"/>
    </row>
    <row r="599" spans="1:4" ht="15.5" hidden="1" outlineLevel="1" x14ac:dyDescent="0.35">
      <c r="A599" s="182"/>
      <c r="B599" s="54" t="s">
        <v>47</v>
      </c>
      <c r="C599" s="53">
        <f>C597+C598</f>
        <v>0</v>
      </c>
      <c r="D599" s="51"/>
    </row>
    <row r="600" spans="1:4" ht="16" hidden="1" outlineLevel="1" thickBot="1" x14ac:dyDescent="0.4">
      <c r="A600" s="183"/>
      <c r="B600" s="55" t="s">
        <v>48</v>
      </c>
      <c r="C600" s="56"/>
      <c r="D600" s="57"/>
    </row>
    <row r="601" spans="1:4" ht="16" hidden="1" outlineLevel="1" thickBot="1" x14ac:dyDescent="0.4">
      <c r="A601" s="60"/>
      <c r="B601" s="61"/>
      <c r="C601" s="62"/>
      <c r="D601" s="63"/>
    </row>
    <row r="602" spans="1:4" ht="16" hidden="1" outlineLevel="1" thickBot="1" x14ac:dyDescent="0.4">
      <c r="A602" s="45"/>
      <c r="B602" s="46" t="s">
        <v>18</v>
      </c>
      <c r="C602" s="47"/>
      <c r="D602" s="48">
        <f>C607*$C$977</f>
        <v>0</v>
      </c>
    </row>
    <row r="603" spans="1:4" ht="15.5" hidden="1" outlineLevel="1" x14ac:dyDescent="0.35">
      <c r="A603" s="181"/>
      <c r="B603" s="49" t="s">
        <v>0</v>
      </c>
      <c r="C603" s="50"/>
      <c r="D603" s="51"/>
    </row>
    <row r="604" spans="1:4" ht="15.5" hidden="1" outlineLevel="1" x14ac:dyDescent="0.35">
      <c r="A604" s="182"/>
      <c r="B604" s="49" t="s">
        <v>19</v>
      </c>
      <c r="C604" s="50"/>
      <c r="D604" s="51"/>
    </row>
    <row r="605" spans="1:4" ht="15.5" hidden="1" outlineLevel="1" x14ac:dyDescent="0.35">
      <c r="A605" s="182"/>
      <c r="B605" s="52" t="s">
        <v>45</v>
      </c>
      <c r="C605" s="53">
        <f>C602+C603+C604</f>
        <v>0</v>
      </c>
      <c r="D605" s="51"/>
    </row>
    <row r="606" spans="1:4" ht="15.5" hidden="1" outlineLevel="1" x14ac:dyDescent="0.35">
      <c r="A606" s="182"/>
      <c r="B606" s="54" t="s">
        <v>46</v>
      </c>
      <c r="C606" s="53">
        <f>0.07*(C605-C604)</f>
        <v>0</v>
      </c>
      <c r="D606" s="51"/>
    </row>
    <row r="607" spans="1:4" ht="15.5" hidden="1" outlineLevel="1" x14ac:dyDescent="0.35">
      <c r="A607" s="182"/>
      <c r="B607" s="54" t="s">
        <v>47</v>
      </c>
      <c r="C607" s="53">
        <f>C605+C606</f>
        <v>0</v>
      </c>
      <c r="D607" s="51"/>
    </row>
    <row r="608" spans="1:4" ht="16" hidden="1" outlineLevel="1" thickBot="1" x14ac:dyDescent="0.4">
      <c r="A608" s="183"/>
      <c r="B608" s="55" t="s">
        <v>48</v>
      </c>
      <c r="C608" s="56"/>
      <c r="D608" s="57"/>
    </row>
    <row r="609" spans="1:4" ht="16" hidden="1" outlineLevel="1" thickBot="1" x14ac:dyDescent="0.4">
      <c r="A609" s="60"/>
      <c r="B609" s="61"/>
      <c r="C609" s="62"/>
      <c r="D609" s="63"/>
    </row>
    <row r="610" spans="1:4" ht="16" hidden="1" outlineLevel="1" thickBot="1" x14ac:dyDescent="0.4">
      <c r="A610" s="45"/>
      <c r="B610" s="46" t="s">
        <v>18</v>
      </c>
      <c r="C610" s="47"/>
      <c r="D610" s="48">
        <f>C615*$C$977</f>
        <v>0</v>
      </c>
    </row>
    <row r="611" spans="1:4" ht="15.5" hidden="1" outlineLevel="1" x14ac:dyDescent="0.35">
      <c r="A611" s="181"/>
      <c r="B611" s="49" t="s">
        <v>0</v>
      </c>
      <c r="C611" s="50"/>
      <c r="D611" s="51"/>
    </row>
    <row r="612" spans="1:4" ht="15.5" hidden="1" outlineLevel="1" x14ac:dyDescent="0.35">
      <c r="A612" s="182"/>
      <c r="B612" s="49" t="s">
        <v>19</v>
      </c>
      <c r="C612" s="50"/>
      <c r="D612" s="51"/>
    </row>
    <row r="613" spans="1:4" ht="15.5" hidden="1" outlineLevel="1" x14ac:dyDescent="0.35">
      <c r="A613" s="182"/>
      <c r="B613" s="52" t="s">
        <v>45</v>
      </c>
      <c r="C613" s="53">
        <f>C610+C611+C612</f>
        <v>0</v>
      </c>
      <c r="D613" s="51"/>
    </row>
    <row r="614" spans="1:4" ht="15.5" hidden="1" outlineLevel="1" x14ac:dyDescent="0.35">
      <c r="A614" s="182"/>
      <c r="B614" s="54" t="s">
        <v>46</v>
      </c>
      <c r="C614" s="53">
        <f>0.07*(C613-C612)</f>
        <v>0</v>
      </c>
      <c r="D614" s="51"/>
    </row>
    <row r="615" spans="1:4" ht="15.5" hidden="1" outlineLevel="1" x14ac:dyDescent="0.35">
      <c r="A615" s="182"/>
      <c r="B615" s="54" t="s">
        <v>47</v>
      </c>
      <c r="C615" s="53">
        <f>C613+C614</f>
        <v>0</v>
      </c>
      <c r="D615" s="51"/>
    </row>
    <row r="616" spans="1:4" ht="16" hidden="1" outlineLevel="1" thickBot="1" x14ac:dyDescent="0.4">
      <c r="A616" s="183"/>
      <c r="B616" s="55" t="s">
        <v>48</v>
      </c>
      <c r="C616" s="56"/>
      <c r="D616" s="57"/>
    </row>
    <row r="617" spans="1:4" ht="16" hidden="1" outlineLevel="1" thickBot="1" x14ac:dyDescent="0.4">
      <c r="A617" s="60"/>
      <c r="B617" s="61"/>
      <c r="C617" s="62"/>
      <c r="D617" s="63"/>
    </row>
    <row r="618" spans="1:4" ht="16" hidden="1" outlineLevel="1" thickBot="1" x14ac:dyDescent="0.4">
      <c r="A618" s="45"/>
      <c r="B618" s="91" t="s">
        <v>18</v>
      </c>
      <c r="C618" s="87"/>
      <c r="D618" s="48">
        <f>C623*$C$977</f>
        <v>0</v>
      </c>
    </row>
    <row r="619" spans="1:4" ht="15.5" hidden="1" outlineLevel="1" x14ac:dyDescent="0.35">
      <c r="A619" s="181"/>
      <c r="B619" s="92" t="s">
        <v>0</v>
      </c>
      <c r="C619" s="88"/>
      <c r="D619" s="51"/>
    </row>
    <row r="620" spans="1:4" ht="15.5" hidden="1" outlineLevel="1" x14ac:dyDescent="0.35">
      <c r="A620" s="182"/>
      <c r="B620" s="92" t="s">
        <v>19</v>
      </c>
      <c r="C620" s="88"/>
      <c r="D620" s="51"/>
    </row>
    <row r="621" spans="1:4" ht="15.5" hidden="1" outlineLevel="1" x14ac:dyDescent="0.35">
      <c r="A621" s="182"/>
      <c r="B621" s="93" t="s">
        <v>45</v>
      </c>
      <c r="C621" s="89">
        <f>C618+C619+C620</f>
        <v>0</v>
      </c>
      <c r="D621" s="51"/>
    </row>
    <row r="622" spans="1:4" ht="15.5" hidden="1" outlineLevel="1" x14ac:dyDescent="0.35">
      <c r="A622" s="182"/>
      <c r="B622" s="94" t="s">
        <v>46</v>
      </c>
      <c r="C622" s="89">
        <f>0.07*(C621-C620)</f>
        <v>0</v>
      </c>
      <c r="D622" s="51"/>
    </row>
    <row r="623" spans="1:4" ht="15.5" hidden="1" outlineLevel="1" x14ac:dyDescent="0.35">
      <c r="A623" s="182"/>
      <c r="B623" s="94" t="s">
        <v>47</v>
      </c>
      <c r="C623" s="89">
        <f>C621+C622</f>
        <v>0</v>
      </c>
      <c r="D623" s="51"/>
    </row>
    <row r="624" spans="1:4" ht="16" hidden="1" outlineLevel="1" thickBot="1" x14ac:dyDescent="0.4">
      <c r="A624" s="183"/>
      <c r="B624" s="95" t="s">
        <v>48</v>
      </c>
      <c r="C624" s="90"/>
      <c r="D624" s="57"/>
    </row>
    <row r="625" spans="1:4" ht="16" hidden="1" outlineLevel="1" thickBot="1" x14ac:dyDescent="0.4">
      <c r="A625" s="60"/>
      <c r="B625" s="61"/>
      <c r="C625" s="62"/>
      <c r="D625" s="63"/>
    </row>
    <row r="626" spans="1:4" ht="16" hidden="1" outlineLevel="1" thickBot="1" x14ac:dyDescent="0.4">
      <c r="A626" s="45"/>
      <c r="B626" s="64" t="s">
        <v>18</v>
      </c>
      <c r="C626" s="47"/>
      <c r="D626" s="48">
        <f>C631*$C$977</f>
        <v>0</v>
      </c>
    </row>
    <row r="627" spans="1:4" ht="15.5" hidden="1" outlineLevel="1" x14ac:dyDescent="0.35">
      <c r="A627" s="181"/>
      <c r="B627" s="65" t="s">
        <v>0</v>
      </c>
      <c r="C627" s="50"/>
      <c r="D627" s="51"/>
    </row>
    <row r="628" spans="1:4" ht="15.5" hidden="1" outlineLevel="1" x14ac:dyDescent="0.35">
      <c r="A628" s="182"/>
      <c r="B628" s="65" t="s">
        <v>19</v>
      </c>
      <c r="C628" s="50"/>
      <c r="D628" s="51"/>
    </row>
    <row r="629" spans="1:4" ht="15.5" hidden="1" outlineLevel="1" x14ac:dyDescent="0.35">
      <c r="A629" s="182"/>
      <c r="B629" s="96" t="s">
        <v>45</v>
      </c>
      <c r="C629" s="53">
        <f>C626+C627+C628</f>
        <v>0</v>
      </c>
      <c r="D629" s="51"/>
    </row>
    <row r="630" spans="1:4" ht="15.5" hidden="1" outlineLevel="1" x14ac:dyDescent="0.35">
      <c r="A630" s="182"/>
      <c r="B630" s="54" t="s">
        <v>46</v>
      </c>
      <c r="C630" s="53">
        <f>0.07*(C629-C628)</f>
        <v>0</v>
      </c>
      <c r="D630" s="51"/>
    </row>
    <row r="631" spans="1:4" ht="15.5" hidden="1" outlineLevel="1" x14ac:dyDescent="0.35">
      <c r="A631" s="182"/>
      <c r="B631" s="54" t="s">
        <v>47</v>
      </c>
      <c r="C631" s="53">
        <f>C629+C630</f>
        <v>0</v>
      </c>
      <c r="D631" s="51"/>
    </row>
    <row r="632" spans="1:4" ht="16" hidden="1" outlineLevel="1" thickBot="1" x14ac:dyDescent="0.4">
      <c r="A632" s="183"/>
      <c r="B632" s="55" t="s">
        <v>48</v>
      </c>
      <c r="C632" s="56"/>
      <c r="D632" s="57"/>
    </row>
    <row r="633" spans="1:4" ht="16" hidden="1" outlineLevel="1" thickBot="1" x14ac:dyDescent="0.4">
      <c r="A633" s="60"/>
      <c r="B633" s="61"/>
      <c r="C633" s="62"/>
      <c r="D633" s="63"/>
    </row>
    <row r="634" spans="1:4" ht="16" hidden="1" outlineLevel="1" thickBot="1" x14ac:dyDescent="0.4">
      <c r="A634" s="45"/>
      <c r="B634" s="64" t="s">
        <v>18</v>
      </c>
      <c r="C634" s="47"/>
      <c r="D634" s="48">
        <f>C639*$C$977</f>
        <v>0</v>
      </c>
    </row>
    <row r="635" spans="1:4" ht="15.5" hidden="1" outlineLevel="1" x14ac:dyDescent="0.35">
      <c r="A635" s="181"/>
      <c r="B635" s="65" t="s">
        <v>0</v>
      </c>
      <c r="C635" s="50"/>
      <c r="D635" s="51"/>
    </row>
    <row r="636" spans="1:4" ht="15.5" hidden="1" outlineLevel="1" x14ac:dyDescent="0.35">
      <c r="A636" s="182"/>
      <c r="B636" s="65" t="s">
        <v>19</v>
      </c>
      <c r="C636" s="50"/>
      <c r="D636" s="51"/>
    </row>
    <row r="637" spans="1:4" ht="15.5" hidden="1" outlineLevel="1" x14ac:dyDescent="0.35">
      <c r="A637" s="182"/>
      <c r="B637" s="96" t="s">
        <v>45</v>
      </c>
      <c r="C637" s="53">
        <f>C634+C635+C636</f>
        <v>0</v>
      </c>
      <c r="D637" s="51"/>
    </row>
    <row r="638" spans="1:4" ht="15.5" hidden="1" outlineLevel="1" x14ac:dyDescent="0.35">
      <c r="A638" s="182"/>
      <c r="B638" s="54" t="s">
        <v>46</v>
      </c>
      <c r="C638" s="53">
        <f>0.07*(C637-C636)</f>
        <v>0</v>
      </c>
      <c r="D638" s="51"/>
    </row>
    <row r="639" spans="1:4" ht="15.5" hidden="1" outlineLevel="1" x14ac:dyDescent="0.35">
      <c r="A639" s="182"/>
      <c r="B639" s="54" t="s">
        <v>47</v>
      </c>
      <c r="C639" s="53">
        <f>C637+C638</f>
        <v>0</v>
      </c>
      <c r="D639" s="51"/>
    </row>
    <row r="640" spans="1:4" ht="16" hidden="1" outlineLevel="1" thickBot="1" x14ac:dyDescent="0.4">
      <c r="A640" s="183"/>
      <c r="B640" s="55" t="s">
        <v>48</v>
      </c>
      <c r="C640" s="56"/>
      <c r="D640" s="57"/>
    </row>
    <row r="641" spans="1:4" ht="16" hidden="1" outlineLevel="1" thickBot="1" x14ac:dyDescent="0.4">
      <c r="A641" s="60"/>
      <c r="B641" s="61"/>
      <c r="C641" s="62"/>
      <c r="D641" s="63"/>
    </row>
    <row r="642" spans="1:4" ht="16" hidden="1" outlineLevel="1" thickBot="1" x14ac:dyDescent="0.4">
      <c r="A642" s="45"/>
      <c r="B642" s="64" t="s">
        <v>18</v>
      </c>
      <c r="C642" s="47"/>
      <c r="D642" s="48">
        <f>C647*$C$977</f>
        <v>0</v>
      </c>
    </row>
    <row r="643" spans="1:4" ht="15.5" hidden="1" outlineLevel="1" x14ac:dyDescent="0.35">
      <c r="A643" s="181"/>
      <c r="B643" s="65" t="s">
        <v>0</v>
      </c>
      <c r="C643" s="50"/>
      <c r="D643" s="51"/>
    </row>
    <row r="644" spans="1:4" ht="15.5" hidden="1" outlineLevel="1" x14ac:dyDescent="0.35">
      <c r="A644" s="182"/>
      <c r="B644" s="65" t="s">
        <v>19</v>
      </c>
      <c r="C644" s="50"/>
      <c r="D644" s="51"/>
    </row>
    <row r="645" spans="1:4" ht="15.5" hidden="1" outlineLevel="1" x14ac:dyDescent="0.35">
      <c r="A645" s="182"/>
      <c r="B645" s="96" t="s">
        <v>45</v>
      </c>
      <c r="C645" s="53">
        <f>C642+C643+C644</f>
        <v>0</v>
      </c>
      <c r="D645" s="51"/>
    </row>
    <row r="646" spans="1:4" ht="15.5" hidden="1" outlineLevel="1" x14ac:dyDescent="0.35">
      <c r="A646" s="182"/>
      <c r="B646" s="54" t="s">
        <v>46</v>
      </c>
      <c r="C646" s="53">
        <f>0.07*(C645-C644)</f>
        <v>0</v>
      </c>
      <c r="D646" s="51"/>
    </row>
    <row r="647" spans="1:4" ht="15.5" hidden="1" outlineLevel="1" x14ac:dyDescent="0.35">
      <c r="A647" s="182"/>
      <c r="B647" s="54" t="s">
        <v>47</v>
      </c>
      <c r="C647" s="53">
        <f>C645+C646</f>
        <v>0</v>
      </c>
      <c r="D647" s="51"/>
    </row>
    <row r="648" spans="1:4" ht="16" hidden="1" outlineLevel="1" thickBot="1" x14ac:dyDescent="0.4">
      <c r="A648" s="183"/>
      <c r="B648" s="55" t="s">
        <v>48</v>
      </c>
      <c r="C648" s="56"/>
      <c r="D648" s="57"/>
    </row>
    <row r="649" spans="1:4" ht="16" hidden="1" outlineLevel="1" thickBot="1" x14ac:dyDescent="0.4">
      <c r="A649" s="60"/>
      <c r="B649" s="61"/>
      <c r="C649" s="62"/>
      <c r="D649" s="63"/>
    </row>
    <row r="650" spans="1:4" ht="16" hidden="1" outlineLevel="1" thickBot="1" x14ac:dyDescent="0.4">
      <c r="A650" s="45"/>
      <c r="B650" s="64" t="s">
        <v>18</v>
      </c>
      <c r="C650" s="47"/>
      <c r="D650" s="48">
        <f>C655*$C$977</f>
        <v>0</v>
      </c>
    </row>
    <row r="651" spans="1:4" ht="15.5" hidden="1" outlineLevel="1" x14ac:dyDescent="0.35">
      <c r="A651" s="181"/>
      <c r="B651" s="65" t="s">
        <v>0</v>
      </c>
      <c r="C651" s="50"/>
      <c r="D651" s="51"/>
    </row>
    <row r="652" spans="1:4" ht="15.5" hidden="1" outlineLevel="1" x14ac:dyDescent="0.35">
      <c r="A652" s="182"/>
      <c r="B652" s="65" t="s">
        <v>19</v>
      </c>
      <c r="C652" s="50"/>
      <c r="D652" s="51"/>
    </row>
    <row r="653" spans="1:4" ht="15.5" hidden="1" outlineLevel="1" x14ac:dyDescent="0.35">
      <c r="A653" s="182"/>
      <c r="B653" s="96" t="s">
        <v>45</v>
      </c>
      <c r="C653" s="53">
        <f>C650+C651+C652</f>
        <v>0</v>
      </c>
      <c r="D653" s="51"/>
    </row>
    <row r="654" spans="1:4" ht="15.5" hidden="1" outlineLevel="1" x14ac:dyDescent="0.35">
      <c r="A654" s="182"/>
      <c r="B654" s="54" t="s">
        <v>46</v>
      </c>
      <c r="C654" s="53">
        <f>0.07*(C653-C652)</f>
        <v>0</v>
      </c>
      <c r="D654" s="51"/>
    </row>
    <row r="655" spans="1:4" ht="15.5" hidden="1" outlineLevel="1" x14ac:dyDescent="0.35">
      <c r="A655" s="182"/>
      <c r="B655" s="54" t="s">
        <v>47</v>
      </c>
      <c r="C655" s="53">
        <f>C653+C654</f>
        <v>0</v>
      </c>
      <c r="D655" s="51"/>
    </row>
    <row r="656" spans="1:4" ht="16" hidden="1" outlineLevel="1" thickBot="1" x14ac:dyDescent="0.4">
      <c r="A656" s="183"/>
      <c r="B656" s="55" t="s">
        <v>48</v>
      </c>
      <c r="C656" s="56"/>
      <c r="D656" s="57"/>
    </row>
    <row r="657" spans="1:4" ht="16" hidden="1" outlineLevel="1" thickBot="1" x14ac:dyDescent="0.4">
      <c r="A657" s="60"/>
      <c r="B657" s="61"/>
      <c r="C657" s="62"/>
      <c r="D657" s="63"/>
    </row>
    <row r="658" spans="1:4" ht="16" hidden="1" outlineLevel="1" thickBot="1" x14ac:dyDescent="0.4">
      <c r="A658" s="45"/>
      <c r="B658" s="64" t="s">
        <v>18</v>
      </c>
      <c r="C658" s="47"/>
      <c r="D658" s="48">
        <f>C663*$C$977</f>
        <v>0</v>
      </c>
    </row>
    <row r="659" spans="1:4" ht="15.5" hidden="1" outlineLevel="1" x14ac:dyDescent="0.35">
      <c r="A659" s="181"/>
      <c r="B659" s="65" t="s">
        <v>0</v>
      </c>
      <c r="C659" s="50"/>
      <c r="D659" s="51"/>
    </row>
    <row r="660" spans="1:4" ht="15.5" hidden="1" outlineLevel="1" x14ac:dyDescent="0.35">
      <c r="A660" s="182"/>
      <c r="B660" s="65" t="s">
        <v>19</v>
      </c>
      <c r="C660" s="50"/>
      <c r="D660" s="51"/>
    </row>
    <row r="661" spans="1:4" ht="15.5" hidden="1" outlineLevel="1" x14ac:dyDescent="0.35">
      <c r="A661" s="182"/>
      <c r="B661" s="96" t="s">
        <v>45</v>
      </c>
      <c r="C661" s="53">
        <f>C658+C659+C660</f>
        <v>0</v>
      </c>
      <c r="D661" s="51"/>
    </row>
    <row r="662" spans="1:4" ht="15.5" hidden="1" outlineLevel="1" x14ac:dyDescent="0.35">
      <c r="A662" s="182"/>
      <c r="B662" s="54" t="s">
        <v>46</v>
      </c>
      <c r="C662" s="53">
        <f>0.07*(C661-C660)</f>
        <v>0</v>
      </c>
      <c r="D662" s="51"/>
    </row>
    <row r="663" spans="1:4" ht="15.5" hidden="1" outlineLevel="1" x14ac:dyDescent="0.35">
      <c r="A663" s="182"/>
      <c r="B663" s="54" t="s">
        <v>47</v>
      </c>
      <c r="C663" s="53">
        <f>C661+C662</f>
        <v>0</v>
      </c>
      <c r="D663" s="51"/>
    </row>
    <row r="664" spans="1:4" ht="16" hidden="1" outlineLevel="1" thickBot="1" x14ac:dyDescent="0.4">
      <c r="A664" s="183"/>
      <c r="B664" s="55" t="s">
        <v>48</v>
      </c>
      <c r="C664" s="56"/>
      <c r="D664" s="57"/>
    </row>
    <row r="665" spans="1:4" ht="16" hidden="1" outlineLevel="1" thickBot="1" x14ac:dyDescent="0.4">
      <c r="A665" s="60"/>
      <c r="B665" s="61"/>
      <c r="C665" s="62"/>
      <c r="D665" s="63"/>
    </row>
    <row r="666" spans="1:4" ht="16" hidden="1" outlineLevel="1" thickBot="1" x14ac:dyDescent="0.4">
      <c r="A666" s="45"/>
      <c r="B666" s="64" t="s">
        <v>18</v>
      </c>
      <c r="C666" s="47"/>
      <c r="D666" s="48">
        <f>C671*$C$977</f>
        <v>0</v>
      </c>
    </row>
    <row r="667" spans="1:4" ht="15.5" hidden="1" outlineLevel="1" x14ac:dyDescent="0.35">
      <c r="A667" s="181"/>
      <c r="B667" s="65" t="s">
        <v>0</v>
      </c>
      <c r="C667" s="50"/>
      <c r="D667" s="51"/>
    </row>
    <row r="668" spans="1:4" ht="15.5" hidden="1" outlineLevel="1" x14ac:dyDescent="0.35">
      <c r="A668" s="182"/>
      <c r="B668" s="65" t="s">
        <v>19</v>
      </c>
      <c r="C668" s="50"/>
      <c r="D668" s="51"/>
    </row>
    <row r="669" spans="1:4" ht="15.5" hidden="1" outlineLevel="1" x14ac:dyDescent="0.35">
      <c r="A669" s="182"/>
      <c r="B669" s="96" t="s">
        <v>45</v>
      </c>
      <c r="C669" s="53">
        <f>C666+C667+C668</f>
        <v>0</v>
      </c>
      <c r="D669" s="51"/>
    </row>
    <row r="670" spans="1:4" ht="15.5" hidden="1" outlineLevel="1" x14ac:dyDescent="0.35">
      <c r="A670" s="182"/>
      <c r="B670" s="54" t="s">
        <v>46</v>
      </c>
      <c r="C670" s="53">
        <f>0.07*(C669-C668)</f>
        <v>0</v>
      </c>
      <c r="D670" s="51"/>
    </row>
    <row r="671" spans="1:4" ht="15.5" hidden="1" outlineLevel="1" x14ac:dyDescent="0.35">
      <c r="A671" s="182"/>
      <c r="B671" s="54" t="s">
        <v>47</v>
      </c>
      <c r="C671" s="53">
        <f>C669+C670</f>
        <v>0</v>
      </c>
      <c r="D671" s="51"/>
    </row>
    <row r="672" spans="1:4" ht="16" hidden="1" outlineLevel="1" thickBot="1" x14ac:dyDescent="0.4">
      <c r="A672" s="183"/>
      <c r="B672" s="55" t="s">
        <v>48</v>
      </c>
      <c r="C672" s="56"/>
      <c r="D672" s="57"/>
    </row>
    <row r="673" spans="1:4" ht="16" hidden="1" outlineLevel="1" thickBot="1" x14ac:dyDescent="0.4">
      <c r="A673" s="60"/>
      <c r="B673" s="61"/>
      <c r="C673" s="62"/>
      <c r="D673" s="63"/>
    </row>
    <row r="674" spans="1:4" ht="16" hidden="1" outlineLevel="1" thickBot="1" x14ac:dyDescent="0.4">
      <c r="A674" s="45"/>
      <c r="B674" s="64" t="s">
        <v>18</v>
      </c>
      <c r="C674" s="47"/>
      <c r="D674" s="48">
        <f>C679*$C$977</f>
        <v>0</v>
      </c>
    </row>
    <row r="675" spans="1:4" ht="15.5" hidden="1" outlineLevel="1" x14ac:dyDescent="0.35">
      <c r="A675" s="181"/>
      <c r="B675" s="65" t="s">
        <v>0</v>
      </c>
      <c r="C675" s="50"/>
      <c r="D675" s="51"/>
    </row>
    <row r="676" spans="1:4" ht="15.5" hidden="1" outlineLevel="1" x14ac:dyDescent="0.35">
      <c r="A676" s="182"/>
      <c r="B676" s="65" t="s">
        <v>19</v>
      </c>
      <c r="C676" s="50"/>
      <c r="D676" s="51"/>
    </row>
    <row r="677" spans="1:4" ht="15.5" hidden="1" outlineLevel="1" x14ac:dyDescent="0.35">
      <c r="A677" s="182"/>
      <c r="B677" s="96" t="s">
        <v>45</v>
      </c>
      <c r="C677" s="53">
        <f>C674+C675+C676</f>
        <v>0</v>
      </c>
      <c r="D677" s="51"/>
    </row>
    <row r="678" spans="1:4" ht="15.5" hidden="1" outlineLevel="1" x14ac:dyDescent="0.35">
      <c r="A678" s="182"/>
      <c r="B678" s="54" t="s">
        <v>46</v>
      </c>
      <c r="C678" s="53">
        <f>0.07*(C677-C676)</f>
        <v>0</v>
      </c>
      <c r="D678" s="51"/>
    </row>
    <row r="679" spans="1:4" ht="15.5" hidden="1" outlineLevel="1" x14ac:dyDescent="0.35">
      <c r="A679" s="182"/>
      <c r="B679" s="54" t="s">
        <v>47</v>
      </c>
      <c r="C679" s="53">
        <f>C677+C678</f>
        <v>0</v>
      </c>
      <c r="D679" s="51"/>
    </row>
    <row r="680" spans="1:4" ht="16" hidden="1" outlineLevel="1" thickBot="1" x14ac:dyDescent="0.4">
      <c r="A680" s="183"/>
      <c r="B680" s="55" t="s">
        <v>48</v>
      </c>
      <c r="C680" s="56"/>
      <c r="D680" s="57"/>
    </row>
    <row r="681" spans="1:4" ht="15.5" hidden="1" outlineLevel="1" x14ac:dyDescent="0.35">
      <c r="A681" s="60"/>
      <c r="B681" s="61"/>
      <c r="C681" s="62"/>
      <c r="D681" s="63"/>
    </row>
    <row r="682" spans="1:4" ht="15.5" collapsed="1" x14ac:dyDescent="0.35">
      <c r="A682" s="60"/>
      <c r="B682" s="61"/>
      <c r="C682" s="62"/>
      <c r="D682" s="63"/>
    </row>
    <row r="683" spans="1:4" ht="16" hidden="1" outlineLevel="2" thickBot="1" x14ac:dyDescent="0.4">
      <c r="A683" s="45"/>
      <c r="B683" s="46" t="s">
        <v>18</v>
      </c>
      <c r="C683" s="47"/>
      <c r="D683" s="48">
        <f>C688*$C$977</f>
        <v>0</v>
      </c>
    </row>
    <row r="684" spans="1:4" ht="15.5" hidden="1" outlineLevel="2" x14ac:dyDescent="0.35">
      <c r="A684" s="181"/>
      <c r="B684" s="49" t="s">
        <v>0</v>
      </c>
      <c r="C684" s="50"/>
      <c r="D684" s="51"/>
    </row>
    <row r="685" spans="1:4" ht="15.5" hidden="1" outlineLevel="2" x14ac:dyDescent="0.35">
      <c r="A685" s="182"/>
      <c r="B685" s="49" t="s">
        <v>19</v>
      </c>
      <c r="C685" s="50"/>
      <c r="D685" s="51"/>
    </row>
    <row r="686" spans="1:4" ht="15.5" hidden="1" outlineLevel="2" x14ac:dyDescent="0.35">
      <c r="A686" s="182"/>
      <c r="B686" s="52" t="s">
        <v>45</v>
      </c>
      <c r="C686" s="53">
        <f>C683+C684+C685</f>
        <v>0</v>
      </c>
      <c r="D686" s="51"/>
    </row>
    <row r="687" spans="1:4" ht="15.5" hidden="1" outlineLevel="2" x14ac:dyDescent="0.35">
      <c r="A687" s="182"/>
      <c r="B687" s="54" t="s">
        <v>46</v>
      </c>
      <c r="C687" s="53">
        <f>0.07*(C686-C685)</f>
        <v>0</v>
      </c>
      <c r="D687" s="51"/>
    </row>
    <row r="688" spans="1:4" ht="15.5" hidden="1" outlineLevel="2" x14ac:dyDescent="0.35">
      <c r="A688" s="182"/>
      <c r="B688" s="54" t="s">
        <v>47</v>
      </c>
      <c r="C688" s="53">
        <f>C686+C687</f>
        <v>0</v>
      </c>
      <c r="D688" s="51"/>
    </row>
    <row r="689" spans="1:4" ht="16" hidden="1" outlineLevel="2" thickBot="1" x14ac:dyDescent="0.4">
      <c r="A689" s="183"/>
      <c r="B689" s="55" t="s">
        <v>48</v>
      </c>
      <c r="C689" s="56"/>
      <c r="D689" s="57"/>
    </row>
    <row r="690" spans="1:4" ht="16" hidden="1" outlineLevel="2" thickBot="1" x14ac:dyDescent="0.4">
      <c r="A690" s="58"/>
      <c r="B690" s="59"/>
      <c r="C690" s="98"/>
      <c r="D690" s="97"/>
    </row>
    <row r="691" spans="1:4" ht="16" hidden="1" outlineLevel="2" thickBot="1" x14ac:dyDescent="0.4">
      <c r="A691" s="45"/>
      <c r="B691" s="46" t="s">
        <v>18</v>
      </c>
      <c r="C691" s="47"/>
      <c r="D691" s="48">
        <f>C696*$C$977</f>
        <v>0</v>
      </c>
    </row>
    <row r="692" spans="1:4" ht="15.5" hidden="1" outlineLevel="2" x14ac:dyDescent="0.35">
      <c r="A692" s="181"/>
      <c r="B692" s="49" t="s">
        <v>0</v>
      </c>
      <c r="C692" s="50"/>
      <c r="D692" s="51"/>
    </row>
    <row r="693" spans="1:4" ht="15.5" hidden="1" outlineLevel="2" x14ac:dyDescent="0.35">
      <c r="A693" s="182"/>
      <c r="B693" s="49" t="s">
        <v>19</v>
      </c>
      <c r="C693" s="50"/>
      <c r="D693" s="51"/>
    </row>
    <row r="694" spans="1:4" ht="15.5" hidden="1" outlineLevel="2" x14ac:dyDescent="0.35">
      <c r="A694" s="182"/>
      <c r="B694" s="52" t="s">
        <v>45</v>
      </c>
      <c r="C694" s="53">
        <f>C691+C692+C693</f>
        <v>0</v>
      </c>
      <c r="D694" s="51"/>
    </row>
    <row r="695" spans="1:4" ht="15.5" hidden="1" outlineLevel="2" x14ac:dyDescent="0.35">
      <c r="A695" s="182"/>
      <c r="B695" s="54" t="s">
        <v>46</v>
      </c>
      <c r="C695" s="53">
        <f>0.07*(C694-C693)</f>
        <v>0</v>
      </c>
      <c r="D695" s="51"/>
    </row>
    <row r="696" spans="1:4" ht="15.5" hidden="1" outlineLevel="2" x14ac:dyDescent="0.35">
      <c r="A696" s="182"/>
      <c r="B696" s="54" t="s">
        <v>47</v>
      </c>
      <c r="C696" s="53">
        <f>C694+C695</f>
        <v>0</v>
      </c>
      <c r="D696" s="51"/>
    </row>
    <row r="697" spans="1:4" ht="16" hidden="1" outlineLevel="2" thickBot="1" x14ac:dyDescent="0.4">
      <c r="A697" s="183"/>
      <c r="B697" s="55" t="s">
        <v>48</v>
      </c>
      <c r="C697" s="56"/>
      <c r="D697" s="57"/>
    </row>
    <row r="698" spans="1:4" ht="16" hidden="1" outlineLevel="2" thickBot="1" x14ac:dyDescent="0.4">
      <c r="A698" s="60"/>
      <c r="B698" s="61"/>
      <c r="C698" s="62"/>
      <c r="D698" s="63"/>
    </row>
    <row r="699" spans="1:4" ht="16" hidden="1" outlineLevel="2" thickBot="1" x14ac:dyDescent="0.4">
      <c r="A699" s="45"/>
      <c r="B699" s="46" t="s">
        <v>18</v>
      </c>
      <c r="C699" s="47"/>
      <c r="D699" s="48">
        <f>C704*$C$977</f>
        <v>0</v>
      </c>
    </row>
    <row r="700" spans="1:4" ht="15.5" hidden="1" outlineLevel="2" x14ac:dyDescent="0.35">
      <c r="A700" s="181"/>
      <c r="B700" s="49" t="s">
        <v>0</v>
      </c>
      <c r="C700" s="50"/>
      <c r="D700" s="51"/>
    </row>
    <row r="701" spans="1:4" ht="15.5" hidden="1" outlineLevel="2" x14ac:dyDescent="0.35">
      <c r="A701" s="182"/>
      <c r="B701" s="49" t="s">
        <v>19</v>
      </c>
      <c r="C701" s="50"/>
      <c r="D701" s="51"/>
    </row>
    <row r="702" spans="1:4" ht="15.5" hidden="1" outlineLevel="2" x14ac:dyDescent="0.35">
      <c r="A702" s="182"/>
      <c r="B702" s="52" t="s">
        <v>45</v>
      </c>
      <c r="C702" s="53">
        <f>C699+C700+C701</f>
        <v>0</v>
      </c>
      <c r="D702" s="51"/>
    </row>
    <row r="703" spans="1:4" ht="15.5" hidden="1" outlineLevel="2" x14ac:dyDescent="0.35">
      <c r="A703" s="182"/>
      <c r="B703" s="54" t="s">
        <v>46</v>
      </c>
      <c r="C703" s="53">
        <f>0.07*(C702-C701)</f>
        <v>0</v>
      </c>
      <c r="D703" s="51"/>
    </row>
    <row r="704" spans="1:4" ht="15.5" hidden="1" outlineLevel="2" x14ac:dyDescent="0.35">
      <c r="A704" s="182"/>
      <c r="B704" s="54" t="s">
        <v>47</v>
      </c>
      <c r="C704" s="53">
        <f>C702+C703</f>
        <v>0</v>
      </c>
      <c r="D704" s="51"/>
    </row>
    <row r="705" spans="1:4" ht="16" hidden="1" outlineLevel="2" thickBot="1" x14ac:dyDescent="0.4">
      <c r="A705" s="183"/>
      <c r="B705" s="55" t="s">
        <v>48</v>
      </c>
      <c r="C705" s="56"/>
      <c r="D705" s="57"/>
    </row>
    <row r="706" spans="1:4" ht="16" hidden="1" outlineLevel="2" thickBot="1" x14ac:dyDescent="0.4">
      <c r="A706" s="60"/>
      <c r="B706" s="61"/>
      <c r="C706" s="62"/>
      <c r="D706" s="63"/>
    </row>
    <row r="707" spans="1:4" ht="16" hidden="1" outlineLevel="2" thickBot="1" x14ac:dyDescent="0.4">
      <c r="A707" s="45"/>
      <c r="B707" s="46" t="s">
        <v>18</v>
      </c>
      <c r="C707" s="47"/>
      <c r="D707" s="48">
        <f>C712*$C$977</f>
        <v>0</v>
      </c>
    </row>
    <row r="708" spans="1:4" ht="15.5" hidden="1" outlineLevel="2" x14ac:dyDescent="0.35">
      <c r="A708" s="181"/>
      <c r="B708" s="49" t="s">
        <v>0</v>
      </c>
      <c r="C708" s="50"/>
      <c r="D708" s="51"/>
    </row>
    <row r="709" spans="1:4" ht="15.5" hidden="1" outlineLevel="2" x14ac:dyDescent="0.35">
      <c r="A709" s="182"/>
      <c r="B709" s="49" t="s">
        <v>19</v>
      </c>
      <c r="C709" s="50"/>
      <c r="D709" s="51"/>
    </row>
    <row r="710" spans="1:4" ht="15.5" hidden="1" outlineLevel="2" x14ac:dyDescent="0.35">
      <c r="A710" s="182"/>
      <c r="B710" s="52" t="s">
        <v>45</v>
      </c>
      <c r="C710" s="53">
        <f>C707+C708+C709</f>
        <v>0</v>
      </c>
      <c r="D710" s="51"/>
    </row>
    <row r="711" spans="1:4" ht="15.5" hidden="1" outlineLevel="2" x14ac:dyDescent="0.35">
      <c r="A711" s="182"/>
      <c r="B711" s="54" t="s">
        <v>46</v>
      </c>
      <c r="C711" s="53">
        <f>0.07*(C710-C709)</f>
        <v>0</v>
      </c>
      <c r="D711" s="51"/>
    </row>
    <row r="712" spans="1:4" ht="15.5" hidden="1" outlineLevel="2" x14ac:dyDescent="0.35">
      <c r="A712" s="182"/>
      <c r="B712" s="54" t="s">
        <v>47</v>
      </c>
      <c r="C712" s="53">
        <f>C710+C711</f>
        <v>0</v>
      </c>
      <c r="D712" s="51"/>
    </row>
    <row r="713" spans="1:4" ht="16" hidden="1" outlineLevel="2" thickBot="1" x14ac:dyDescent="0.4">
      <c r="A713" s="183"/>
      <c r="B713" s="55" t="s">
        <v>48</v>
      </c>
      <c r="C713" s="56"/>
      <c r="D713" s="57"/>
    </row>
    <row r="714" spans="1:4" ht="16" hidden="1" outlineLevel="2" thickBot="1" x14ac:dyDescent="0.4">
      <c r="A714" s="60"/>
      <c r="B714" s="61"/>
      <c r="C714" s="62"/>
      <c r="D714" s="63"/>
    </row>
    <row r="715" spans="1:4" ht="16" hidden="1" outlineLevel="2" thickBot="1" x14ac:dyDescent="0.4">
      <c r="A715" s="45"/>
      <c r="B715" s="91" t="s">
        <v>18</v>
      </c>
      <c r="C715" s="87"/>
      <c r="D715" s="48">
        <f>C720*$C$977</f>
        <v>0</v>
      </c>
    </row>
    <row r="716" spans="1:4" ht="15.5" hidden="1" outlineLevel="2" x14ac:dyDescent="0.35">
      <c r="A716" s="181"/>
      <c r="B716" s="92" t="s">
        <v>0</v>
      </c>
      <c r="C716" s="88"/>
      <c r="D716" s="51"/>
    </row>
    <row r="717" spans="1:4" ht="15.5" hidden="1" outlineLevel="2" x14ac:dyDescent="0.35">
      <c r="A717" s="182"/>
      <c r="B717" s="92" t="s">
        <v>19</v>
      </c>
      <c r="C717" s="88"/>
      <c r="D717" s="51"/>
    </row>
    <row r="718" spans="1:4" ht="15.5" hidden="1" outlineLevel="2" x14ac:dyDescent="0.35">
      <c r="A718" s="182"/>
      <c r="B718" s="93" t="s">
        <v>45</v>
      </c>
      <c r="C718" s="89">
        <f>C715+C716+C717</f>
        <v>0</v>
      </c>
      <c r="D718" s="51"/>
    </row>
    <row r="719" spans="1:4" ht="15.5" hidden="1" outlineLevel="2" x14ac:dyDescent="0.35">
      <c r="A719" s="182"/>
      <c r="B719" s="94" t="s">
        <v>46</v>
      </c>
      <c r="C719" s="89">
        <f>0.07*(C718-C717)</f>
        <v>0</v>
      </c>
      <c r="D719" s="51"/>
    </row>
    <row r="720" spans="1:4" ht="15.5" hidden="1" outlineLevel="2" x14ac:dyDescent="0.35">
      <c r="A720" s="182"/>
      <c r="B720" s="94" t="s">
        <v>47</v>
      </c>
      <c r="C720" s="89">
        <f>C718+C719</f>
        <v>0</v>
      </c>
      <c r="D720" s="51"/>
    </row>
    <row r="721" spans="1:4" ht="16" hidden="1" outlineLevel="2" thickBot="1" x14ac:dyDescent="0.4">
      <c r="A721" s="183"/>
      <c r="B721" s="95" t="s">
        <v>48</v>
      </c>
      <c r="C721" s="90"/>
      <c r="D721" s="57"/>
    </row>
    <row r="722" spans="1:4" ht="16" hidden="1" outlineLevel="2" thickBot="1" x14ac:dyDescent="0.4">
      <c r="A722" s="60"/>
      <c r="B722" s="61"/>
      <c r="C722" s="62"/>
      <c r="D722" s="63"/>
    </row>
    <row r="723" spans="1:4" ht="16" hidden="1" outlineLevel="2" thickBot="1" x14ac:dyDescent="0.4">
      <c r="A723" s="45"/>
      <c r="B723" s="64" t="s">
        <v>18</v>
      </c>
      <c r="C723" s="47"/>
      <c r="D723" s="48">
        <f>C728*$C$977</f>
        <v>0</v>
      </c>
    </row>
    <row r="724" spans="1:4" ht="15.5" hidden="1" outlineLevel="2" x14ac:dyDescent="0.35">
      <c r="A724" s="181"/>
      <c r="B724" s="65" t="s">
        <v>0</v>
      </c>
      <c r="C724" s="50"/>
      <c r="D724" s="51"/>
    </row>
    <row r="725" spans="1:4" ht="15.5" hidden="1" outlineLevel="2" x14ac:dyDescent="0.35">
      <c r="A725" s="182"/>
      <c r="B725" s="65" t="s">
        <v>19</v>
      </c>
      <c r="C725" s="50"/>
      <c r="D725" s="51"/>
    </row>
    <row r="726" spans="1:4" ht="15.5" hidden="1" outlineLevel="2" x14ac:dyDescent="0.35">
      <c r="A726" s="182"/>
      <c r="B726" s="96" t="s">
        <v>45</v>
      </c>
      <c r="C726" s="53">
        <f>C723+C724+C725</f>
        <v>0</v>
      </c>
      <c r="D726" s="51"/>
    </row>
    <row r="727" spans="1:4" ht="15.5" hidden="1" outlineLevel="2" x14ac:dyDescent="0.35">
      <c r="A727" s="182"/>
      <c r="B727" s="54" t="s">
        <v>46</v>
      </c>
      <c r="C727" s="53">
        <f>0.07*(C726-C725)</f>
        <v>0</v>
      </c>
      <c r="D727" s="51"/>
    </row>
    <row r="728" spans="1:4" ht="15.5" hidden="1" outlineLevel="2" x14ac:dyDescent="0.35">
      <c r="A728" s="182"/>
      <c r="B728" s="54" t="s">
        <v>47</v>
      </c>
      <c r="C728" s="53">
        <f>C726+C727</f>
        <v>0</v>
      </c>
      <c r="D728" s="51"/>
    </row>
    <row r="729" spans="1:4" ht="16" hidden="1" outlineLevel="2" thickBot="1" x14ac:dyDescent="0.4">
      <c r="A729" s="183"/>
      <c r="B729" s="55" t="s">
        <v>48</v>
      </c>
      <c r="C729" s="56"/>
      <c r="D729" s="57"/>
    </row>
    <row r="730" spans="1:4" ht="16" hidden="1" outlineLevel="2" thickBot="1" x14ac:dyDescent="0.4">
      <c r="A730" s="60"/>
      <c r="B730" s="61"/>
      <c r="C730" s="62"/>
      <c r="D730" s="63"/>
    </row>
    <row r="731" spans="1:4" ht="16" hidden="1" outlineLevel="2" thickBot="1" x14ac:dyDescent="0.4">
      <c r="A731" s="45"/>
      <c r="B731" s="64" t="s">
        <v>18</v>
      </c>
      <c r="C731" s="47"/>
      <c r="D731" s="48">
        <f>C736*$C$977</f>
        <v>0</v>
      </c>
    </row>
    <row r="732" spans="1:4" ht="15.5" hidden="1" outlineLevel="2" x14ac:dyDescent="0.35">
      <c r="A732" s="181"/>
      <c r="B732" s="65" t="s">
        <v>0</v>
      </c>
      <c r="C732" s="50"/>
      <c r="D732" s="51"/>
    </row>
    <row r="733" spans="1:4" ht="15.5" hidden="1" outlineLevel="2" x14ac:dyDescent="0.35">
      <c r="A733" s="182"/>
      <c r="B733" s="65" t="s">
        <v>19</v>
      </c>
      <c r="C733" s="50"/>
      <c r="D733" s="51"/>
    </row>
    <row r="734" spans="1:4" ht="15.5" hidden="1" outlineLevel="2" x14ac:dyDescent="0.35">
      <c r="A734" s="182"/>
      <c r="B734" s="96" t="s">
        <v>45</v>
      </c>
      <c r="C734" s="53">
        <f>C731+C732+C733</f>
        <v>0</v>
      </c>
      <c r="D734" s="51"/>
    </row>
    <row r="735" spans="1:4" ht="15.5" hidden="1" outlineLevel="2" x14ac:dyDescent="0.35">
      <c r="A735" s="182"/>
      <c r="B735" s="54" t="s">
        <v>46</v>
      </c>
      <c r="C735" s="53">
        <f>0.07*(C734-C733)</f>
        <v>0</v>
      </c>
      <c r="D735" s="51"/>
    </row>
    <row r="736" spans="1:4" ht="15.5" hidden="1" outlineLevel="2" x14ac:dyDescent="0.35">
      <c r="A736" s="182"/>
      <c r="B736" s="54" t="s">
        <v>47</v>
      </c>
      <c r="C736" s="53">
        <f>C734+C735</f>
        <v>0</v>
      </c>
      <c r="D736" s="51"/>
    </row>
    <row r="737" spans="1:4" ht="16" hidden="1" outlineLevel="2" thickBot="1" x14ac:dyDescent="0.4">
      <c r="A737" s="183"/>
      <c r="B737" s="55" t="s">
        <v>48</v>
      </c>
      <c r="C737" s="56"/>
      <c r="D737" s="57"/>
    </row>
    <row r="738" spans="1:4" ht="16" hidden="1" outlineLevel="2" thickBot="1" x14ac:dyDescent="0.4">
      <c r="A738" s="60"/>
      <c r="B738" s="61"/>
      <c r="C738" s="62"/>
      <c r="D738" s="63"/>
    </row>
    <row r="739" spans="1:4" ht="16" hidden="1" outlineLevel="2" thickBot="1" x14ac:dyDescent="0.4">
      <c r="A739" s="45"/>
      <c r="B739" s="64" t="s">
        <v>18</v>
      </c>
      <c r="C739" s="47"/>
      <c r="D739" s="48">
        <f>C744*$C$977</f>
        <v>0</v>
      </c>
    </row>
    <row r="740" spans="1:4" ht="15.5" hidden="1" outlineLevel="2" x14ac:dyDescent="0.35">
      <c r="A740" s="181"/>
      <c r="B740" s="65" t="s">
        <v>0</v>
      </c>
      <c r="C740" s="50"/>
      <c r="D740" s="51"/>
    </row>
    <row r="741" spans="1:4" ht="15.5" hidden="1" outlineLevel="2" x14ac:dyDescent="0.35">
      <c r="A741" s="182"/>
      <c r="B741" s="65" t="s">
        <v>19</v>
      </c>
      <c r="C741" s="50"/>
      <c r="D741" s="51"/>
    </row>
    <row r="742" spans="1:4" ht="15.5" hidden="1" outlineLevel="2" x14ac:dyDescent="0.35">
      <c r="A742" s="182"/>
      <c r="B742" s="96" t="s">
        <v>45</v>
      </c>
      <c r="C742" s="53">
        <f>C739+C740+C741</f>
        <v>0</v>
      </c>
      <c r="D742" s="51"/>
    </row>
    <row r="743" spans="1:4" ht="15.5" hidden="1" outlineLevel="2" x14ac:dyDescent="0.35">
      <c r="A743" s="182"/>
      <c r="B743" s="54" t="s">
        <v>46</v>
      </c>
      <c r="C743" s="53">
        <f>0.07*(C742-C741)</f>
        <v>0</v>
      </c>
      <c r="D743" s="51"/>
    </row>
    <row r="744" spans="1:4" ht="15.5" hidden="1" outlineLevel="2" x14ac:dyDescent="0.35">
      <c r="A744" s="182"/>
      <c r="B744" s="54" t="s">
        <v>47</v>
      </c>
      <c r="C744" s="53">
        <f>C742+C743</f>
        <v>0</v>
      </c>
      <c r="D744" s="51"/>
    </row>
    <row r="745" spans="1:4" ht="16" hidden="1" outlineLevel="2" thickBot="1" x14ac:dyDescent="0.4">
      <c r="A745" s="183"/>
      <c r="B745" s="55" t="s">
        <v>48</v>
      </c>
      <c r="C745" s="56"/>
      <c r="D745" s="57"/>
    </row>
    <row r="746" spans="1:4" ht="16" hidden="1" outlineLevel="2" thickBot="1" x14ac:dyDescent="0.4">
      <c r="A746" s="60"/>
      <c r="B746" s="61"/>
      <c r="C746" s="62"/>
      <c r="D746" s="63"/>
    </row>
    <row r="747" spans="1:4" ht="16" hidden="1" outlineLevel="2" thickBot="1" x14ac:dyDescent="0.4">
      <c r="A747" s="45"/>
      <c r="B747" s="64" t="s">
        <v>18</v>
      </c>
      <c r="C747" s="47"/>
      <c r="D747" s="48">
        <f>C752*$C$977</f>
        <v>0</v>
      </c>
    </row>
    <row r="748" spans="1:4" ht="15.5" hidden="1" outlineLevel="2" x14ac:dyDescent="0.35">
      <c r="A748" s="181"/>
      <c r="B748" s="65" t="s">
        <v>0</v>
      </c>
      <c r="C748" s="50"/>
      <c r="D748" s="51"/>
    </row>
    <row r="749" spans="1:4" ht="15.5" hidden="1" outlineLevel="2" x14ac:dyDescent="0.35">
      <c r="A749" s="182"/>
      <c r="B749" s="65" t="s">
        <v>19</v>
      </c>
      <c r="C749" s="50"/>
      <c r="D749" s="51"/>
    </row>
    <row r="750" spans="1:4" ht="15.5" hidden="1" outlineLevel="2" x14ac:dyDescent="0.35">
      <c r="A750" s="182"/>
      <c r="B750" s="96" t="s">
        <v>45</v>
      </c>
      <c r="C750" s="53">
        <f>C747+C748+C749</f>
        <v>0</v>
      </c>
      <c r="D750" s="51"/>
    </row>
    <row r="751" spans="1:4" ht="15.5" hidden="1" outlineLevel="2" x14ac:dyDescent="0.35">
      <c r="A751" s="182"/>
      <c r="B751" s="54" t="s">
        <v>46</v>
      </c>
      <c r="C751" s="53">
        <f>0.07*(C750-C749)</f>
        <v>0</v>
      </c>
      <c r="D751" s="51"/>
    </row>
    <row r="752" spans="1:4" ht="15.5" hidden="1" outlineLevel="2" x14ac:dyDescent="0.35">
      <c r="A752" s="182"/>
      <c r="B752" s="54" t="s">
        <v>47</v>
      </c>
      <c r="C752" s="53">
        <f>C750+C751</f>
        <v>0</v>
      </c>
      <c r="D752" s="51"/>
    </row>
    <row r="753" spans="1:4" ht="16" hidden="1" outlineLevel="2" thickBot="1" x14ac:dyDescent="0.4">
      <c r="A753" s="183"/>
      <c r="B753" s="55" t="s">
        <v>48</v>
      </c>
      <c r="C753" s="56"/>
      <c r="D753" s="57"/>
    </row>
    <row r="754" spans="1:4" ht="16" hidden="1" outlineLevel="2" thickBot="1" x14ac:dyDescent="0.4">
      <c r="A754" s="60"/>
      <c r="B754" s="61"/>
      <c r="C754" s="62"/>
      <c r="D754" s="63"/>
    </row>
    <row r="755" spans="1:4" ht="16" hidden="1" outlineLevel="2" thickBot="1" x14ac:dyDescent="0.4">
      <c r="A755" s="45"/>
      <c r="B755" s="64" t="s">
        <v>18</v>
      </c>
      <c r="C755" s="47"/>
      <c r="D755" s="48">
        <f>C760*$C$977</f>
        <v>0</v>
      </c>
    </row>
    <row r="756" spans="1:4" ht="15.5" hidden="1" outlineLevel="2" x14ac:dyDescent="0.35">
      <c r="A756" s="181"/>
      <c r="B756" s="65" t="s">
        <v>0</v>
      </c>
      <c r="C756" s="50"/>
      <c r="D756" s="51"/>
    </row>
    <row r="757" spans="1:4" ht="15.5" hidden="1" outlineLevel="2" x14ac:dyDescent="0.35">
      <c r="A757" s="182"/>
      <c r="B757" s="65" t="s">
        <v>19</v>
      </c>
      <c r="C757" s="50"/>
      <c r="D757" s="51"/>
    </row>
    <row r="758" spans="1:4" ht="15.5" hidden="1" outlineLevel="2" x14ac:dyDescent="0.35">
      <c r="A758" s="182"/>
      <c r="B758" s="96" t="s">
        <v>45</v>
      </c>
      <c r="C758" s="53">
        <f>C755+C756+C757</f>
        <v>0</v>
      </c>
      <c r="D758" s="51"/>
    </row>
    <row r="759" spans="1:4" ht="15.5" hidden="1" outlineLevel="2" x14ac:dyDescent="0.35">
      <c r="A759" s="182"/>
      <c r="B759" s="54" t="s">
        <v>46</v>
      </c>
      <c r="C759" s="53">
        <f>0.07*(C758-C757)</f>
        <v>0</v>
      </c>
      <c r="D759" s="51"/>
    </row>
    <row r="760" spans="1:4" ht="15.5" hidden="1" outlineLevel="2" x14ac:dyDescent="0.35">
      <c r="A760" s="182"/>
      <c r="B760" s="54" t="s">
        <v>47</v>
      </c>
      <c r="C760" s="53">
        <f>C758+C759</f>
        <v>0</v>
      </c>
      <c r="D760" s="51"/>
    </row>
    <row r="761" spans="1:4" ht="16" hidden="1" outlineLevel="2" thickBot="1" x14ac:dyDescent="0.4">
      <c r="A761" s="183"/>
      <c r="B761" s="55" t="s">
        <v>48</v>
      </c>
      <c r="C761" s="56"/>
      <c r="D761" s="57"/>
    </row>
    <row r="762" spans="1:4" ht="16" hidden="1" outlineLevel="2" thickBot="1" x14ac:dyDescent="0.4">
      <c r="A762" s="60"/>
      <c r="B762" s="61"/>
      <c r="C762" s="62"/>
      <c r="D762" s="63"/>
    </row>
    <row r="763" spans="1:4" ht="16" hidden="1" outlineLevel="2" thickBot="1" x14ac:dyDescent="0.4">
      <c r="A763" s="45"/>
      <c r="B763" s="64" t="s">
        <v>18</v>
      </c>
      <c r="C763" s="47"/>
      <c r="D763" s="48">
        <f>C768*$C$977</f>
        <v>0</v>
      </c>
    </row>
    <row r="764" spans="1:4" ht="15.5" hidden="1" outlineLevel="2" x14ac:dyDescent="0.35">
      <c r="A764" s="181"/>
      <c r="B764" s="65" t="s">
        <v>0</v>
      </c>
      <c r="C764" s="50"/>
      <c r="D764" s="51"/>
    </row>
    <row r="765" spans="1:4" ht="15.5" hidden="1" outlineLevel="2" x14ac:dyDescent="0.35">
      <c r="A765" s="182"/>
      <c r="B765" s="65" t="s">
        <v>19</v>
      </c>
      <c r="C765" s="50"/>
      <c r="D765" s="51"/>
    </row>
    <row r="766" spans="1:4" ht="15.5" hidden="1" outlineLevel="2" x14ac:dyDescent="0.35">
      <c r="A766" s="182"/>
      <c r="B766" s="96" t="s">
        <v>45</v>
      </c>
      <c r="C766" s="53">
        <f>C763+C764+C765</f>
        <v>0</v>
      </c>
      <c r="D766" s="51"/>
    </row>
    <row r="767" spans="1:4" ht="15.5" hidden="1" outlineLevel="2" x14ac:dyDescent="0.35">
      <c r="A767" s="182"/>
      <c r="B767" s="54" t="s">
        <v>46</v>
      </c>
      <c r="C767" s="53">
        <f>0.07*(C766-C765)</f>
        <v>0</v>
      </c>
      <c r="D767" s="51"/>
    </row>
    <row r="768" spans="1:4" ht="15.5" hidden="1" outlineLevel="2" x14ac:dyDescent="0.35">
      <c r="A768" s="182"/>
      <c r="B768" s="54" t="s">
        <v>47</v>
      </c>
      <c r="C768" s="53">
        <f>C766+C767</f>
        <v>0</v>
      </c>
      <c r="D768" s="51"/>
    </row>
    <row r="769" spans="1:4" ht="16" hidden="1" outlineLevel="2" thickBot="1" x14ac:dyDescent="0.4">
      <c r="A769" s="183"/>
      <c r="B769" s="55" t="s">
        <v>48</v>
      </c>
      <c r="C769" s="56"/>
      <c r="D769" s="57"/>
    </row>
    <row r="770" spans="1:4" ht="16" hidden="1" outlineLevel="2" thickBot="1" x14ac:dyDescent="0.4">
      <c r="A770" s="60"/>
      <c r="B770" s="61"/>
      <c r="C770" s="62"/>
      <c r="D770" s="63"/>
    </row>
    <row r="771" spans="1:4" ht="16" hidden="1" outlineLevel="2" thickBot="1" x14ac:dyDescent="0.4">
      <c r="A771" s="45"/>
      <c r="B771" s="64" t="s">
        <v>18</v>
      </c>
      <c r="C771" s="47"/>
      <c r="D771" s="48">
        <f>C776*$C$977</f>
        <v>0</v>
      </c>
    </row>
    <row r="772" spans="1:4" ht="15.5" hidden="1" outlineLevel="2" x14ac:dyDescent="0.35">
      <c r="A772" s="181"/>
      <c r="B772" s="65" t="s">
        <v>0</v>
      </c>
      <c r="C772" s="50"/>
      <c r="D772" s="51"/>
    </row>
    <row r="773" spans="1:4" ht="15.5" hidden="1" outlineLevel="2" x14ac:dyDescent="0.35">
      <c r="A773" s="182"/>
      <c r="B773" s="65" t="s">
        <v>19</v>
      </c>
      <c r="C773" s="50"/>
      <c r="D773" s="51"/>
    </row>
    <row r="774" spans="1:4" ht="15.5" hidden="1" outlineLevel="2" x14ac:dyDescent="0.35">
      <c r="A774" s="182"/>
      <c r="B774" s="96" t="s">
        <v>45</v>
      </c>
      <c r="C774" s="53">
        <f>C771+C772+C773</f>
        <v>0</v>
      </c>
      <c r="D774" s="51"/>
    </row>
    <row r="775" spans="1:4" ht="15.5" hidden="1" outlineLevel="2" x14ac:dyDescent="0.35">
      <c r="A775" s="182"/>
      <c r="B775" s="54" t="s">
        <v>46</v>
      </c>
      <c r="C775" s="53">
        <f>0.07*(C774-C773)</f>
        <v>0</v>
      </c>
      <c r="D775" s="51"/>
    </row>
    <row r="776" spans="1:4" ht="15.5" hidden="1" outlineLevel="2" x14ac:dyDescent="0.35">
      <c r="A776" s="182"/>
      <c r="B776" s="54" t="s">
        <v>47</v>
      </c>
      <c r="C776" s="53">
        <f>C774+C775</f>
        <v>0</v>
      </c>
      <c r="D776" s="51"/>
    </row>
    <row r="777" spans="1:4" ht="16" hidden="1" outlineLevel="2" thickBot="1" x14ac:dyDescent="0.4">
      <c r="A777" s="183"/>
      <c r="B777" s="55" t="s">
        <v>48</v>
      </c>
      <c r="C777" s="56"/>
      <c r="D777" s="57"/>
    </row>
    <row r="778" spans="1:4" ht="15.5" hidden="1" outlineLevel="2" x14ac:dyDescent="0.35">
      <c r="A778" s="60"/>
      <c r="B778" s="61"/>
      <c r="C778" s="62"/>
      <c r="D778" s="63"/>
    </row>
    <row r="779" spans="1:4" ht="15.5" collapsed="1" x14ac:dyDescent="0.35">
      <c r="A779" s="60"/>
      <c r="B779" s="61"/>
      <c r="C779" s="62"/>
      <c r="D779" s="63"/>
    </row>
    <row r="780" spans="1:4" ht="16" hidden="1" outlineLevel="1" thickBot="1" x14ac:dyDescent="0.4">
      <c r="A780" s="45"/>
      <c r="B780" s="46" t="s">
        <v>18</v>
      </c>
      <c r="C780" s="47"/>
      <c r="D780" s="48">
        <f>C785*$C$977</f>
        <v>0</v>
      </c>
    </row>
    <row r="781" spans="1:4" ht="15.5" hidden="1" outlineLevel="1" x14ac:dyDescent="0.35">
      <c r="A781" s="181"/>
      <c r="B781" s="49" t="s">
        <v>0</v>
      </c>
      <c r="C781" s="50"/>
      <c r="D781" s="51"/>
    </row>
    <row r="782" spans="1:4" ht="15.5" hidden="1" outlineLevel="1" x14ac:dyDescent="0.35">
      <c r="A782" s="182"/>
      <c r="B782" s="49" t="s">
        <v>19</v>
      </c>
      <c r="C782" s="50"/>
      <c r="D782" s="51"/>
    </row>
    <row r="783" spans="1:4" ht="15.5" hidden="1" outlineLevel="1" x14ac:dyDescent="0.35">
      <c r="A783" s="182"/>
      <c r="B783" s="52" t="s">
        <v>45</v>
      </c>
      <c r="C783" s="53">
        <f>C780+C781+C782</f>
        <v>0</v>
      </c>
      <c r="D783" s="51"/>
    </row>
    <row r="784" spans="1:4" ht="15.5" hidden="1" outlineLevel="1" x14ac:dyDescent="0.35">
      <c r="A784" s="182"/>
      <c r="B784" s="54" t="s">
        <v>46</v>
      </c>
      <c r="C784" s="53">
        <f>0.07*(C783-C782)</f>
        <v>0</v>
      </c>
      <c r="D784" s="51"/>
    </row>
    <row r="785" spans="1:4" ht="15.5" hidden="1" outlineLevel="1" x14ac:dyDescent="0.35">
      <c r="A785" s="182"/>
      <c r="B785" s="54" t="s">
        <v>47</v>
      </c>
      <c r="C785" s="53">
        <f>C783+C784</f>
        <v>0</v>
      </c>
      <c r="D785" s="51"/>
    </row>
    <row r="786" spans="1:4" ht="16" hidden="1" outlineLevel="1" thickBot="1" x14ac:dyDescent="0.4">
      <c r="A786" s="183"/>
      <c r="B786" s="55" t="s">
        <v>48</v>
      </c>
      <c r="C786" s="56"/>
      <c r="D786" s="57"/>
    </row>
    <row r="787" spans="1:4" ht="16" hidden="1" outlineLevel="1" thickBot="1" x14ac:dyDescent="0.4">
      <c r="A787" s="58"/>
      <c r="B787" s="59"/>
      <c r="C787" s="98"/>
      <c r="D787" s="97"/>
    </row>
    <row r="788" spans="1:4" ht="16" hidden="1" outlineLevel="1" thickBot="1" x14ac:dyDescent="0.4">
      <c r="A788" s="45"/>
      <c r="B788" s="46" t="s">
        <v>18</v>
      </c>
      <c r="C788" s="47"/>
      <c r="D788" s="48">
        <f>C793*$C$977</f>
        <v>0</v>
      </c>
    </row>
    <row r="789" spans="1:4" ht="15.5" hidden="1" outlineLevel="1" x14ac:dyDescent="0.35">
      <c r="A789" s="181"/>
      <c r="B789" s="49" t="s">
        <v>0</v>
      </c>
      <c r="C789" s="50"/>
      <c r="D789" s="51"/>
    </row>
    <row r="790" spans="1:4" ht="15.5" hidden="1" outlineLevel="1" x14ac:dyDescent="0.35">
      <c r="A790" s="182"/>
      <c r="B790" s="49" t="s">
        <v>19</v>
      </c>
      <c r="C790" s="50"/>
      <c r="D790" s="51"/>
    </row>
    <row r="791" spans="1:4" ht="15.5" hidden="1" outlineLevel="1" x14ac:dyDescent="0.35">
      <c r="A791" s="182"/>
      <c r="B791" s="52" t="s">
        <v>45</v>
      </c>
      <c r="C791" s="53">
        <f>C788+C789+C790</f>
        <v>0</v>
      </c>
      <c r="D791" s="51"/>
    </row>
    <row r="792" spans="1:4" ht="15.5" hidden="1" outlineLevel="1" x14ac:dyDescent="0.35">
      <c r="A792" s="182"/>
      <c r="B792" s="54" t="s">
        <v>46</v>
      </c>
      <c r="C792" s="53">
        <f>0.07*(C791-C790)</f>
        <v>0</v>
      </c>
      <c r="D792" s="51"/>
    </row>
    <row r="793" spans="1:4" ht="15.5" hidden="1" outlineLevel="1" x14ac:dyDescent="0.35">
      <c r="A793" s="182"/>
      <c r="B793" s="54" t="s">
        <v>47</v>
      </c>
      <c r="C793" s="53">
        <f>C791+C792</f>
        <v>0</v>
      </c>
      <c r="D793" s="51"/>
    </row>
    <row r="794" spans="1:4" ht="16" hidden="1" outlineLevel="1" thickBot="1" x14ac:dyDescent="0.4">
      <c r="A794" s="183"/>
      <c r="B794" s="55" t="s">
        <v>48</v>
      </c>
      <c r="C794" s="56"/>
      <c r="D794" s="57"/>
    </row>
    <row r="795" spans="1:4" ht="16" hidden="1" outlineLevel="1" thickBot="1" x14ac:dyDescent="0.4">
      <c r="A795" s="60"/>
      <c r="B795" s="61"/>
      <c r="C795" s="62"/>
      <c r="D795" s="63"/>
    </row>
    <row r="796" spans="1:4" ht="16" hidden="1" outlineLevel="1" thickBot="1" x14ac:dyDescent="0.4">
      <c r="A796" s="45"/>
      <c r="B796" s="46" t="s">
        <v>18</v>
      </c>
      <c r="C796" s="47"/>
      <c r="D796" s="48">
        <f>C801*$C$977</f>
        <v>0</v>
      </c>
    </row>
    <row r="797" spans="1:4" ht="15.5" hidden="1" outlineLevel="1" x14ac:dyDescent="0.35">
      <c r="A797" s="181"/>
      <c r="B797" s="49" t="s">
        <v>0</v>
      </c>
      <c r="C797" s="50"/>
      <c r="D797" s="51"/>
    </row>
    <row r="798" spans="1:4" ht="15.5" hidden="1" outlineLevel="1" x14ac:dyDescent="0.35">
      <c r="A798" s="182"/>
      <c r="B798" s="49" t="s">
        <v>19</v>
      </c>
      <c r="C798" s="50"/>
      <c r="D798" s="51"/>
    </row>
    <row r="799" spans="1:4" ht="15.5" hidden="1" outlineLevel="1" x14ac:dyDescent="0.35">
      <c r="A799" s="182"/>
      <c r="B799" s="52" t="s">
        <v>45</v>
      </c>
      <c r="C799" s="53">
        <f>C796+C797+C798</f>
        <v>0</v>
      </c>
      <c r="D799" s="51"/>
    </row>
    <row r="800" spans="1:4" ht="15.5" hidden="1" outlineLevel="1" x14ac:dyDescent="0.35">
      <c r="A800" s="182"/>
      <c r="B800" s="54" t="s">
        <v>46</v>
      </c>
      <c r="C800" s="53">
        <f>0.07*(C799-C798)</f>
        <v>0</v>
      </c>
      <c r="D800" s="51"/>
    </row>
    <row r="801" spans="1:4" ht="15.5" hidden="1" outlineLevel="1" x14ac:dyDescent="0.35">
      <c r="A801" s="182"/>
      <c r="B801" s="54" t="s">
        <v>47</v>
      </c>
      <c r="C801" s="53">
        <f>C799+C800</f>
        <v>0</v>
      </c>
      <c r="D801" s="51"/>
    </row>
    <row r="802" spans="1:4" ht="16" hidden="1" outlineLevel="1" thickBot="1" x14ac:dyDescent="0.4">
      <c r="A802" s="183"/>
      <c r="B802" s="55" t="s">
        <v>48</v>
      </c>
      <c r="C802" s="56"/>
      <c r="D802" s="57"/>
    </row>
    <row r="803" spans="1:4" ht="16" hidden="1" outlineLevel="1" thickBot="1" x14ac:dyDescent="0.4">
      <c r="A803" s="60"/>
      <c r="B803" s="61"/>
      <c r="C803" s="62"/>
      <c r="D803" s="63"/>
    </row>
    <row r="804" spans="1:4" ht="16" hidden="1" outlineLevel="1" thickBot="1" x14ac:dyDescent="0.4">
      <c r="A804" s="45"/>
      <c r="B804" s="46" t="s">
        <v>18</v>
      </c>
      <c r="C804" s="47"/>
      <c r="D804" s="48">
        <f>C809*$C$977</f>
        <v>0</v>
      </c>
    </row>
    <row r="805" spans="1:4" ht="15.5" hidden="1" outlineLevel="1" x14ac:dyDescent="0.35">
      <c r="A805" s="181"/>
      <c r="B805" s="49" t="s">
        <v>0</v>
      </c>
      <c r="C805" s="50"/>
      <c r="D805" s="51"/>
    </row>
    <row r="806" spans="1:4" ht="15.5" hidden="1" outlineLevel="1" x14ac:dyDescent="0.35">
      <c r="A806" s="182"/>
      <c r="B806" s="49" t="s">
        <v>19</v>
      </c>
      <c r="C806" s="50"/>
      <c r="D806" s="51"/>
    </row>
    <row r="807" spans="1:4" ht="15.5" hidden="1" outlineLevel="1" x14ac:dyDescent="0.35">
      <c r="A807" s="182"/>
      <c r="B807" s="52" t="s">
        <v>45</v>
      </c>
      <c r="C807" s="53">
        <f>C804+C805+C806</f>
        <v>0</v>
      </c>
      <c r="D807" s="51"/>
    </row>
    <row r="808" spans="1:4" ht="15.5" hidden="1" outlineLevel="1" x14ac:dyDescent="0.35">
      <c r="A808" s="182"/>
      <c r="B808" s="54" t="s">
        <v>46</v>
      </c>
      <c r="C808" s="53">
        <f>0.07*(C807-C806)</f>
        <v>0</v>
      </c>
      <c r="D808" s="51"/>
    </row>
    <row r="809" spans="1:4" ht="15.5" hidden="1" outlineLevel="1" x14ac:dyDescent="0.35">
      <c r="A809" s="182"/>
      <c r="B809" s="54" t="s">
        <v>47</v>
      </c>
      <c r="C809" s="53">
        <f>C807+C808</f>
        <v>0</v>
      </c>
      <c r="D809" s="51"/>
    </row>
    <row r="810" spans="1:4" ht="16" hidden="1" outlineLevel="1" thickBot="1" x14ac:dyDescent="0.4">
      <c r="A810" s="183"/>
      <c r="B810" s="55" t="s">
        <v>48</v>
      </c>
      <c r="C810" s="56"/>
      <c r="D810" s="57"/>
    </row>
    <row r="811" spans="1:4" ht="16" hidden="1" outlineLevel="1" thickBot="1" x14ac:dyDescent="0.4">
      <c r="A811" s="60"/>
      <c r="B811" s="61"/>
      <c r="C811" s="62"/>
      <c r="D811" s="63"/>
    </row>
    <row r="812" spans="1:4" ht="16" hidden="1" outlineLevel="1" thickBot="1" x14ac:dyDescent="0.4">
      <c r="A812" s="45"/>
      <c r="B812" s="91" t="s">
        <v>18</v>
      </c>
      <c r="C812" s="87"/>
      <c r="D812" s="48">
        <f>C817*$C$977</f>
        <v>0</v>
      </c>
    </row>
    <row r="813" spans="1:4" ht="15.5" hidden="1" outlineLevel="1" x14ac:dyDescent="0.35">
      <c r="A813" s="181"/>
      <c r="B813" s="92" t="s">
        <v>0</v>
      </c>
      <c r="C813" s="88"/>
      <c r="D813" s="51"/>
    </row>
    <row r="814" spans="1:4" ht="15.5" hidden="1" outlineLevel="1" x14ac:dyDescent="0.35">
      <c r="A814" s="182"/>
      <c r="B814" s="92" t="s">
        <v>19</v>
      </c>
      <c r="C814" s="88"/>
      <c r="D814" s="51"/>
    </row>
    <row r="815" spans="1:4" ht="15.5" hidden="1" outlineLevel="1" x14ac:dyDescent="0.35">
      <c r="A815" s="182"/>
      <c r="B815" s="93" t="s">
        <v>45</v>
      </c>
      <c r="C815" s="89">
        <f>C812+C813+C814</f>
        <v>0</v>
      </c>
      <c r="D815" s="51"/>
    </row>
    <row r="816" spans="1:4" ht="15.5" hidden="1" outlineLevel="1" x14ac:dyDescent="0.35">
      <c r="A816" s="182"/>
      <c r="B816" s="94" t="s">
        <v>46</v>
      </c>
      <c r="C816" s="89">
        <f>0.07*(C815-C814)</f>
        <v>0</v>
      </c>
      <c r="D816" s="51"/>
    </row>
    <row r="817" spans="1:4" ht="15.5" hidden="1" outlineLevel="1" x14ac:dyDescent="0.35">
      <c r="A817" s="182"/>
      <c r="B817" s="94" t="s">
        <v>47</v>
      </c>
      <c r="C817" s="89">
        <f>C815+C816</f>
        <v>0</v>
      </c>
      <c r="D817" s="51"/>
    </row>
    <row r="818" spans="1:4" ht="16" hidden="1" outlineLevel="1" thickBot="1" x14ac:dyDescent="0.4">
      <c r="A818" s="183"/>
      <c r="B818" s="95" t="s">
        <v>48</v>
      </c>
      <c r="C818" s="90"/>
      <c r="D818" s="57"/>
    </row>
    <row r="819" spans="1:4" ht="16" hidden="1" outlineLevel="1" thickBot="1" x14ac:dyDescent="0.4">
      <c r="A819" s="60"/>
      <c r="B819" s="61"/>
      <c r="C819" s="62"/>
      <c r="D819" s="63"/>
    </row>
    <row r="820" spans="1:4" ht="16" hidden="1" outlineLevel="1" thickBot="1" x14ac:dyDescent="0.4">
      <c r="A820" s="45"/>
      <c r="B820" s="64" t="s">
        <v>18</v>
      </c>
      <c r="C820" s="47"/>
      <c r="D820" s="48">
        <f>C825*$C$977</f>
        <v>0</v>
      </c>
    </row>
    <row r="821" spans="1:4" ht="15.5" hidden="1" outlineLevel="1" x14ac:dyDescent="0.35">
      <c r="A821" s="181"/>
      <c r="B821" s="65" t="s">
        <v>0</v>
      </c>
      <c r="C821" s="50"/>
      <c r="D821" s="51"/>
    </row>
    <row r="822" spans="1:4" ht="15.5" hidden="1" outlineLevel="1" x14ac:dyDescent="0.35">
      <c r="A822" s="182"/>
      <c r="B822" s="65" t="s">
        <v>19</v>
      </c>
      <c r="C822" s="50"/>
      <c r="D822" s="51"/>
    </row>
    <row r="823" spans="1:4" ht="15.5" hidden="1" outlineLevel="1" x14ac:dyDescent="0.35">
      <c r="A823" s="182"/>
      <c r="B823" s="96" t="s">
        <v>45</v>
      </c>
      <c r="C823" s="53">
        <f>C820+C821+C822</f>
        <v>0</v>
      </c>
      <c r="D823" s="51"/>
    </row>
    <row r="824" spans="1:4" ht="15.5" hidden="1" outlineLevel="1" x14ac:dyDescent="0.35">
      <c r="A824" s="182"/>
      <c r="B824" s="54" t="s">
        <v>46</v>
      </c>
      <c r="C824" s="53">
        <f>0.07*(C823-C822)</f>
        <v>0</v>
      </c>
      <c r="D824" s="51"/>
    </row>
    <row r="825" spans="1:4" ht="15.5" hidden="1" outlineLevel="1" x14ac:dyDescent="0.35">
      <c r="A825" s="182"/>
      <c r="B825" s="54" t="s">
        <v>47</v>
      </c>
      <c r="C825" s="53">
        <f>C823+C824</f>
        <v>0</v>
      </c>
      <c r="D825" s="51"/>
    </row>
    <row r="826" spans="1:4" ht="16" hidden="1" outlineLevel="1" thickBot="1" x14ac:dyDescent="0.4">
      <c r="A826" s="183"/>
      <c r="B826" s="55" t="s">
        <v>48</v>
      </c>
      <c r="C826" s="56"/>
      <c r="D826" s="57"/>
    </row>
    <row r="827" spans="1:4" ht="16" hidden="1" outlineLevel="1" thickBot="1" x14ac:dyDescent="0.4">
      <c r="A827" s="60"/>
      <c r="B827" s="61"/>
      <c r="C827" s="62"/>
      <c r="D827" s="63"/>
    </row>
    <row r="828" spans="1:4" ht="16" hidden="1" outlineLevel="1" thickBot="1" x14ac:dyDescent="0.4">
      <c r="A828" s="45"/>
      <c r="B828" s="64" t="s">
        <v>18</v>
      </c>
      <c r="C828" s="47"/>
      <c r="D828" s="48">
        <f>C833*$C$977</f>
        <v>0</v>
      </c>
    </row>
    <row r="829" spans="1:4" ht="15.5" hidden="1" outlineLevel="1" x14ac:dyDescent="0.35">
      <c r="A829" s="181"/>
      <c r="B829" s="65" t="s">
        <v>0</v>
      </c>
      <c r="C829" s="50"/>
      <c r="D829" s="51"/>
    </row>
    <row r="830" spans="1:4" ht="15.5" hidden="1" outlineLevel="1" x14ac:dyDescent="0.35">
      <c r="A830" s="182"/>
      <c r="B830" s="65" t="s">
        <v>19</v>
      </c>
      <c r="C830" s="50"/>
      <c r="D830" s="51"/>
    </row>
    <row r="831" spans="1:4" ht="15.5" hidden="1" outlineLevel="1" x14ac:dyDescent="0.35">
      <c r="A831" s="182"/>
      <c r="B831" s="96" t="s">
        <v>45</v>
      </c>
      <c r="C831" s="53">
        <f>C828+C829+C830</f>
        <v>0</v>
      </c>
      <c r="D831" s="51"/>
    </row>
    <row r="832" spans="1:4" ht="15.5" hidden="1" outlineLevel="1" x14ac:dyDescent="0.35">
      <c r="A832" s="182"/>
      <c r="B832" s="54" t="s">
        <v>46</v>
      </c>
      <c r="C832" s="53">
        <f>0.07*(C831-C830)</f>
        <v>0</v>
      </c>
      <c r="D832" s="51"/>
    </row>
    <row r="833" spans="1:4" ht="15.5" hidden="1" outlineLevel="1" x14ac:dyDescent="0.35">
      <c r="A833" s="182"/>
      <c r="B833" s="54" t="s">
        <v>47</v>
      </c>
      <c r="C833" s="53">
        <f>C831+C832</f>
        <v>0</v>
      </c>
      <c r="D833" s="51"/>
    </row>
    <row r="834" spans="1:4" ht="16" hidden="1" outlineLevel="1" thickBot="1" x14ac:dyDescent="0.4">
      <c r="A834" s="183"/>
      <c r="B834" s="55" t="s">
        <v>48</v>
      </c>
      <c r="C834" s="56"/>
      <c r="D834" s="57"/>
    </row>
    <row r="835" spans="1:4" ht="16" hidden="1" outlineLevel="1" thickBot="1" x14ac:dyDescent="0.4">
      <c r="A835" s="60"/>
      <c r="B835" s="61"/>
      <c r="C835" s="62"/>
      <c r="D835" s="63"/>
    </row>
    <row r="836" spans="1:4" ht="16" hidden="1" outlineLevel="1" thickBot="1" x14ac:dyDescent="0.4">
      <c r="A836" s="45"/>
      <c r="B836" s="64" t="s">
        <v>18</v>
      </c>
      <c r="C836" s="47"/>
      <c r="D836" s="48">
        <f>C841*$C$977</f>
        <v>0</v>
      </c>
    </row>
    <row r="837" spans="1:4" ht="15.5" hidden="1" outlineLevel="1" x14ac:dyDescent="0.35">
      <c r="A837" s="181"/>
      <c r="B837" s="65" t="s">
        <v>0</v>
      </c>
      <c r="C837" s="50"/>
      <c r="D837" s="51"/>
    </row>
    <row r="838" spans="1:4" ht="15.5" hidden="1" outlineLevel="1" x14ac:dyDescent="0.35">
      <c r="A838" s="182"/>
      <c r="B838" s="65" t="s">
        <v>19</v>
      </c>
      <c r="C838" s="50"/>
      <c r="D838" s="51"/>
    </row>
    <row r="839" spans="1:4" ht="15.5" hidden="1" outlineLevel="1" x14ac:dyDescent="0.35">
      <c r="A839" s="182"/>
      <c r="B839" s="96" t="s">
        <v>45</v>
      </c>
      <c r="C839" s="53">
        <f>C836+C837+C838</f>
        <v>0</v>
      </c>
      <c r="D839" s="51"/>
    </row>
    <row r="840" spans="1:4" ht="15.5" hidden="1" outlineLevel="1" x14ac:dyDescent="0.35">
      <c r="A840" s="182"/>
      <c r="B840" s="54" t="s">
        <v>46</v>
      </c>
      <c r="C840" s="53">
        <f>0.07*(C839-C838)</f>
        <v>0</v>
      </c>
      <c r="D840" s="51"/>
    </row>
    <row r="841" spans="1:4" ht="15.5" hidden="1" outlineLevel="1" x14ac:dyDescent="0.35">
      <c r="A841" s="182"/>
      <c r="B841" s="54" t="s">
        <v>47</v>
      </c>
      <c r="C841" s="53">
        <f>C839+C840</f>
        <v>0</v>
      </c>
      <c r="D841" s="51"/>
    </row>
    <row r="842" spans="1:4" ht="16" hidden="1" outlineLevel="1" thickBot="1" x14ac:dyDescent="0.4">
      <c r="A842" s="183"/>
      <c r="B842" s="55" t="s">
        <v>48</v>
      </c>
      <c r="C842" s="56"/>
      <c r="D842" s="57"/>
    </row>
    <row r="843" spans="1:4" ht="16" hidden="1" outlineLevel="1" thickBot="1" x14ac:dyDescent="0.4">
      <c r="A843" s="60"/>
      <c r="B843" s="61"/>
      <c r="C843" s="62"/>
      <c r="D843" s="63"/>
    </row>
    <row r="844" spans="1:4" ht="16" hidden="1" outlineLevel="1" thickBot="1" x14ac:dyDescent="0.4">
      <c r="A844" s="45"/>
      <c r="B844" s="64" t="s">
        <v>18</v>
      </c>
      <c r="C844" s="47"/>
      <c r="D844" s="48">
        <f>C849*$C$977</f>
        <v>0</v>
      </c>
    </row>
    <row r="845" spans="1:4" ht="15.5" hidden="1" outlineLevel="1" x14ac:dyDescent="0.35">
      <c r="A845" s="181"/>
      <c r="B845" s="65" t="s">
        <v>0</v>
      </c>
      <c r="C845" s="50"/>
      <c r="D845" s="51"/>
    </row>
    <row r="846" spans="1:4" ht="15.5" hidden="1" outlineLevel="1" x14ac:dyDescent="0.35">
      <c r="A846" s="182"/>
      <c r="B846" s="65" t="s">
        <v>19</v>
      </c>
      <c r="C846" s="50"/>
      <c r="D846" s="51"/>
    </row>
    <row r="847" spans="1:4" ht="15.5" hidden="1" outlineLevel="1" x14ac:dyDescent="0.35">
      <c r="A847" s="182"/>
      <c r="B847" s="96" t="s">
        <v>45</v>
      </c>
      <c r="C847" s="53">
        <f>C844+C845+C846</f>
        <v>0</v>
      </c>
      <c r="D847" s="51"/>
    </row>
    <row r="848" spans="1:4" ht="15.5" hidden="1" outlineLevel="1" x14ac:dyDescent="0.35">
      <c r="A848" s="182"/>
      <c r="B848" s="54" t="s">
        <v>46</v>
      </c>
      <c r="C848" s="53">
        <f>0.07*(C847-C846)</f>
        <v>0</v>
      </c>
      <c r="D848" s="51"/>
    </row>
    <row r="849" spans="1:4" ht="15.5" hidden="1" outlineLevel="1" x14ac:dyDescent="0.35">
      <c r="A849" s="182"/>
      <c r="B849" s="54" t="s">
        <v>47</v>
      </c>
      <c r="C849" s="53">
        <f>C847+C848</f>
        <v>0</v>
      </c>
      <c r="D849" s="51"/>
    </row>
    <row r="850" spans="1:4" ht="16" hidden="1" outlineLevel="1" thickBot="1" x14ac:dyDescent="0.4">
      <c r="A850" s="183"/>
      <c r="B850" s="55" t="s">
        <v>48</v>
      </c>
      <c r="C850" s="56"/>
      <c r="D850" s="57"/>
    </row>
    <row r="851" spans="1:4" ht="16" hidden="1" outlineLevel="1" thickBot="1" x14ac:dyDescent="0.4">
      <c r="A851" s="60"/>
      <c r="B851" s="61"/>
      <c r="C851" s="62"/>
      <c r="D851" s="63"/>
    </row>
    <row r="852" spans="1:4" ht="16" hidden="1" outlineLevel="1" thickBot="1" x14ac:dyDescent="0.4">
      <c r="A852" s="45"/>
      <c r="B852" s="64" t="s">
        <v>18</v>
      </c>
      <c r="C852" s="47"/>
      <c r="D852" s="48">
        <f>C857*$C$977</f>
        <v>0</v>
      </c>
    </row>
    <row r="853" spans="1:4" ht="15.5" hidden="1" outlineLevel="1" x14ac:dyDescent="0.35">
      <c r="A853" s="181"/>
      <c r="B853" s="65" t="s">
        <v>0</v>
      </c>
      <c r="C853" s="50"/>
      <c r="D853" s="51"/>
    </row>
    <row r="854" spans="1:4" ht="15.5" hidden="1" outlineLevel="1" x14ac:dyDescent="0.35">
      <c r="A854" s="182"/>
      <c r="B854" s="65" t="s">
        <v>19</v>
      </c>
      <c r="C854" s="50"/>
      <c r="D854" s="51"/>
    </row>
    <row r="855" spans="1:4" ht="15.5" hidden="1" outlineLevel="1" x14ac:dyDescent="0.35">
      <c r="A855" s="182"/>
      <c r="B855" s="96" t="s">
        <v>45</v>
      </c>
      <c r="C855" s="53">
        <f>C852+C853+C854</f>
        <v>0</v>
      </c>
      <c r="D855" s="51"/>
    </row>
    <row r="856" spans="1:4" ht="15.5" hidden="1" outlineLevel="1" x14ac:dyDescent="0.35">
      <c r="A856" s="182"/>
      <c r="B856" s="54" t="s">
        <v>46</v>
      </c>
      <c r="C856" s="53">
        <f>0.07*(C855-C854)</f>
        <v>0</v>
      </c>
      <c r="D856" s="51"/>
    </row>
    <row r="857" spans="1:4" ht="15.5" hidden="1" outlineLevel="1" x14ac:dyDescent="0.35">
      <c r="A857" s="182"/>
      <c r="B857" s="54" t="s">
        <v>47</v>
      </c>
      <c r="C857" s="53">
        <f>C855+C856</f>
        <v>0</v>
      </c>
      <c r="D857" s="51"/>
    </row>
    <row r="858" spans="1:4" ht="16" hidden="1" outlineLevel="1" thickBot="1" x14ac:dyDescent="0.4">
      <c r="A858" s="183"/>
      <c r="B858" s="55" t="s">
        <v>48</v>
      </c>
      <c r="C858" s="56"/>
      <c r="D858" s="57"/>
    </row>
    <row r="859" spans="1:4" ht="16" hidden="1" outlineLevel="1" thickBot="1" x14ac:dyDescent="0.4">
      <c r="A859" s="60"/>
      <c r="B859" s="61"/>
      <c r="C859" s="62"/>
      <c r="D859" s="63"/>
    </row>
    <row r="860" spans="1:4" ht="16" hidden="1" outlineLevel="1" thickBot="1" x14ac:dyDescent="0.4">
      <c r="A860" s="45"/>
      <c r="B860" s="64" t="s">
        <v>18</v>
      </c>
      <c r="C860" s="47"/>
      <c r="D860" s="48">
        <f>C865*$C$977</f>
        <v>0</v>
      </c>
    </row>
    <row r="861" spans="1:4" ht="15.5" hidden="1" outlineLevel="1" x14ac:dyDescent="0.35">
      <c r="A861" s="181"/>
      <c r="B861" s="65" t="s">
        <v>0</v>
      </c>
      <c r="C861" s="50"/>
      <c r="D861" s="51"/>
    </row>
    <row r="862" spans="1:4" ht="15.5" hidden="1" outlineLevel="1" x14ac:dyDescent="0.35">
      <c r="A862" s="182"/>
      <c r="B862" s="65" t="s">
        <v>19</v>
      </c>
      <c r="C862" s="50"/>
      <c r="D862" s="51"/>
    </row>
    <row r="863" spans="1:4" ht="15.5" hidden="1" outlineLevel="1" x14ac:dyDescent="0.35">
      <c r="A863" s="182"/>
      <c r="B863" s="96" t="s">
        <v>45</v>
      </c>
      <c r="C863" s="53">
        <f>C860+C861+C862</f>
        <v>0</v>
      </c>
      <c r="D863" s="51"/>
    </row>
    <row r="864" spans="1:4" ht="15.5" hidden="1" outlineLevel="1" x14ac:dyDescent="0.35">
      <c r="A864" s="182"/>
      <c r="B864" s="54" t="s">
        <v>46</v>
      </c>
      <c r="C864" s="53">
        <f>0.07*(C863-C862)</f>
        <v>0</v>
      </c>
      <c r="D864" s="51"/>
    </row>
    <row r="865" spans="1:4" ht="15.5" hidden="1" outlineLevel="1" x14ac:dyDescent="0.35">
      <c r="A865" s="182"/>
      <c r="B865" s="54" t="s">
        <v>47</v>
      </c>
      <c r="C865" s="53">
        <f>C863+C864</f>
        <v>0</v>
      </c>
      <c r="D865" s="51"/>
    </row>
    <row r="866" spans="1:4" ht="16" hidden="1" outlineLevel="1" thickBot="1" x14ac:dyDescent="0.4">
      <c r="A866" s="183"/>
      <c r="B866" s="55" t="s">
        <v>48</v>
      </c>
      <c r="C866" s="56"/>
      <c r="D866" s="57"/>
    </row>
    <row r="867" spans="1:4" ht="16" hidden="1" outlineLevel="1" thickBot="1" x14ac:dyDescent="0.4">
      <c r="A867" s="60"/>
      <c r="B867" s="61"/>
      <c r="C867" s="62"/>
      <c r="D867" s="63"/>
    </row>
    <row r="868" spans="1:4" ht="16" hidden="1" outlineLevel="1" thickBot="1" x14ac:dyDescent="0.4">
      <c r="A868" s="45"/>
      <c r="B868" s="64" t="s">
        <v>18</v>
      </c>
      <c r="C868" s="47"/>
      <c r="D868" s="48">
        <f>C873*$C$977</f>
        <v>0</v>
      </c>
    </row>
    <row r="869" spans="1:4" ht="15.5" hidden="1" outlineLevel="1" x14ac:dyDescent="0.35">
      <c r="A869" s="181"/>
      <c r="B869" s="65" t="s">
        <v>0</v>
      </c>
      <c r="C869" s="50"/>
      <c r="D869" s="51"/>
    </row>
    <row r="870" spans="1:4" ht="15.5" hidden="1" outlineLevel="1" x14ac:dyDescent="0.35">
      <c r="A870" s="182"/>
      <c r="B870" s="65" t="s">
        <v>19</v>
      </c>
      <c r="C870" s="50"/>
      <c r="D870" s="51"/>
    </row>
    <row r="871" spans="1:4" ht="15.5" hidden="1" outlineLevel="1" x14ac:dyDescent="0.35">
      <c r="A871" s="182"/>
      <c r="B871" s="96" t="s">
        <v>45</v>
      </c>
      <c r="C871" s="53">
        <f>C868+C869+C870</f>
        <v>0</v>
      </c>
      <c r="D871" s="51"/>
    </row>
    <row r="872" spans="1:4" ht="15.5" hidden="1" outlineLevel="1" x14ac:dyDescent="0.35">
      <c r="A872" s="182"/>
      <c r="B872" s="54" t="s">
        <v>46</v>
      </c>
      <c r="C872" s="53">
        <f>0.07*(C871-C870)</f>
        <v>0</v>
      </c>
      <c r="D872" s="51"/>
    </row>
    <row r="873" spans="1:4" ht="15.5" hidden="1" outlineLevel="1" x14ac:dyDescent="0.35">
      <c r="A873" s="182"/>
      <c r="B873" s="54" t="s">
        <v>47</v>
      </c>
      <c r="C873" s="53">
        <f>C871+C872</f>
        <v>0</v>
      </c>
      <c r="D873" s="51"/>
    </row>
    <row r="874" spans="1:4" ht="16" hidden="1" outlineLevel="1" thickBot="1" x14ac:dyDescent="0.4">
      <c r="A874" s="183"/>
      <c r="B874" s="55" t="s">
        <v>48</v>
      </c>
      <c r="C874" s="56"/>
      <c r="D874" s="57"/>
    </row>
    <row r="875" spans="1:4" ht="15.5" hidden="1" outlineLevel="1" x14ac:dyDescent="0.35">
      <c r="A875" s="60"/>
      <c r="B875" s="61"/>
      <c r="C875" s="62"/>
      <c r="D875" s="63"/>
    </row>
    <row r="876" spans="1:4" ht="15.5" collapsed="1" x14ac:dyDescent="0.35">
      <c r="A876" s="60"/>
      <c r="B876" s="61"/>
      <c r="C876" s="62"/>
      <c r="D876" s="63"/>
    </row>
    <row r="877" spans="1:4" ht="16" hidden="1" outlineLevel="1" thickBot="1" x14ac:dyDescent="0.4">
      <c r="A877" s="45"/>
      <c r="B877" s="46" t="s">
        <v>18</v>
      </c>
      <c r="C877" s="47"/>
      <c r="D877" s="48">
        <f>C882*$C$977</f>
        <v>0</v>
      </c>
    </row>
    <row r="878" spans="1:4" ht="15.5" hidden="1" outlineLevel="1" x14ac:dyDescent="0.35">
      <c r="A878" s="181"/>
      <c r="B878" s="49" t="s">
        <v>0</v>
      </c>
      <c r="C878" s="50"/>
      <c r="D878" s="51"/>
    </row>
    <row r="879" spans="1:4" ht="15.5" hidden="1" outlineLevel="1" x14ac:dyDescent="0.35">
      <c r="A879" s="182"/>
      <c r="B879" s="49" t="s">
        <v>19</v>
      </c>
      <c r="C879" s="50"/>
      <c r="D879" s="51"/>
    </row>
    <row r="880" spans="1:4" ht="15.5" hidden="1" outlineLevel="1" x14ac:dyDescent="0.35">
      <c r="A880" s="182"/>
      <c r="B880" s="52" t="s">
        <v>45</v>
      </c>
      <c r="C880" s="53">
        <f>C877+C878+C879</f>
        <v>0</v>
      </c>
      <c r="D880" s="51"/>
    </row>
    <row r="881" spans="1:4" ht="15.5" hidden="1" outlineLevel="1" x14ac:dyDescent="0.35">
      <c r="A881" s="182"/>
      <c r="B881" s="54" t="s">
        <v>46</v>
      </c>
      <c r="C881" s="53">
        <f>0.07*(C880-C879)</f>
        <v>0</v>
      </c>
      <c r="D881" s="51"/>
    </row>
    <row r="882" spans="1:4" ht="15.5" hidden="1" outlineLevel="1" x14ac:dyDescent="0.35">
      <c r="A882" s="182"/>
      <c r="B882" s="54" t="s">
        <v>47</v>
      </c>
      <c r="C882" s="53">
        <f>C880+C881</f>
        <v>0</v>
      </c>
      <c r="D882" s="51"/>
    </row>
    <row r="883" spans="1:4" ht="16" hidden="1" outlineLevel="1" thickBot="1" x14ac:dyDescent="0.4">
      <c r="A883" s="183"/>
      <c r="B883" s="55" t="s">
        <v>48</v>
      </c>
      <c r="C883" s="56"/>
      <c r="D883" s="57"/>
    </row>
    <row r="884" spans="1:4" ht="16" hidden="1" outlineLevel="1" thickBot="1" x14ac:dyDescent="0.4">
      <c r="A884" s="58"/>
      <c r="B884" s="59"/>
      <c r="C884" s="98"/>
      <c r="D884" s="97"/>
    </row>
    <row r="885" spans="1:4" ht="16" hidden="1" outlineLevel="1" thickBot="1" x14ac:dyDescent="0.4">
      <c r="A885" s="45"/>
      <c r="B885" s="46" t="s">
        <v>18</v>
      </c>
      <c r="C885" s="47"/>
      <c r="D885" s="48">
        <f>C890*$C$977</f>
        <v>0</v>
      </c>
    </row>
    <row r="886" spans="1:4" ht="15.5" hidden="1" outlineLevel="1" x14ac:dyDescent="0.35">
      <c r="A886" s="181"/>
      <c r="B886" s="49" t="s">
        <v>0</v>
      </c>
      <c r="C886" s="50"/>
      <c r="D886" s="51"/>
    </row>
    <row r="887" spans="1:4" ht="15.5" hidden="1" outlineLevel="1" x14ac:dyDescent="0.35">
      <c r="A887" s="182"/>
      <c r="B887" s="49" t="s">
        <v>19</v>
      </c>
      <c r="C887" s="50"/>
      <c r="D887" s="51"/>
    </row>
    <row r="888" spans="1:4" ht="15.5" hidden="1" outlineLevel="1" x14ac:dyDescent="0.35">
      <c r="A888" s="182"/>
      <c r="B888" s="52" t="s">
        <v>45</v>
      </c>
      <c r="C888" s="53">
        <f>C885+C886+C887</f>
        <v>0</v>
      </c>
      <c r="D888" s="51"/>
    </row>
    <row r="889" spans="1:4" ht="15.5" hidden="1" outlineLevel="1" x14ac:dyDescent="0.35">
      <c r="A889" s="182"/>
      <c r="B889" s="54" t="s">
        <v>46</v>
      </c>
      <c r="C889" s="53">
        <f>0.07*(C888-C887)</f>
        <v>0</v>
      </c>
      <c r="D889" s="51"/>
    </row>
    <row r="890" spans="1:4" ht="15.5" hidden="1" outlineLevel="1" x14ac:dyDescent="0.35">
      <c r="A890" s="182"/>
      <c r="B890" s="54" t="s">
        <v>47</v>
      </c>
      <c r="C890" s="53">
        <f>C888+C889</f>
        <v>0</v>
      </c>
      <c r="D890" s="51"/>
    </row>
    <row r="891" spans="1:4" ht="16" hidden="1" outlineLevel="1" thickBot="1" x14ac:dyDescent="0.4">
      <c r="A891" s="183"/>
      <c r="B891" s="55" t="s">
        <v>48</v>
      </c>
      <c r="C891" s="56"/>
      <c r="D891" s="57"/>
    </row>
    <row r="892" spans="1:4" ht="16" hidden="1" outlineLevel="1" thickBot="1" x14ac:dyDescent="0.4">
      <c r="A892" s="60"/>
      <c r="B892" s="61"/>
      <c r="C892" s="62"/>
      <c r="D892" s="63"/>
    </row>
    <row r="893" spans="1:4" ht="16" hidden="1" outlineLevel="1" thickBot="1" x14ac:dyDescent="0.4">
      <c r="A893" s="45"/>
      <c r="B893" s="46" t="s">
        <v>18</v>
      </c>
      <c r="C893" s="47"/>
      <c r="D893" s="48">
        <f>C898*$C$977</f>
        <v>0</v>
      </c>
    </row>
    <row r="894" spans="1:4" ht="15.5" hidden="1" outlineLevel="1" x14ac:dyDescent="0.35">
      <c r="A894" s="181"/>
      <c r="B894" s="49" t="s">
        <v>0</v>
      </c>
      <c r="C894" s="50"/>
      <c r="D894" s="51"/>
    </row>
    <row r="895" spans="1:4" ht="15.5" hidden="1" outlineLevel="1" x14ac:dyDescent="0.35">
      <c r="A895" s="182"/>
      <c r="B895" s="49" t="s">
        <v>19</v>
      </c>
      <c r="C895" s="50"/>
      <c r="D895" s="51"/>
    </row>
    <row r="896" spans="1:4" ht="15.5" hidden="1" outlineLevel="1" x14ac:dyDescent="0.35">
      <c r="A896" s="182"/>
      <c r="B896" s="52" t="s">
        <v>45</v>
      </c>
      <c r="C896" s="53">
        <f>C893+C894+C895</f>
        <v>0</v>
      </c>
      <c r="D896" s="51"/>
    </row>
    <row r="897" spans="1:4" ht="15.5" hidden="1" outlineLevel="1" x14ac:dyDescent="0.35">
      <c r="A897" s="182"/>
      <c r="B897" s="54" t="s">
        <v>46</v>
      </c>
      <c r="C897" s="53">
        <f>0.07*(C896-C895)</f>
        <v>0</v>
      </c>
      <c r="D897" s="51"/>
    </row>
    <row r="898" spans="1:4" ht="15.5" hidden="1" outlineLevel="1" x14ac:dyDescent="0.35">
      <c r="A898" s="182"/>
      <c r="B898" s="54" t="s">
        <v>47</v>
      </c>
      <c r="C898" s="53">
        <f>C896+C897</f>
        <v>0</v>
      </c>
      <c r="D898" s="51"/>
    </row>
    <row r="899" spans="1:4" ht="16" hidden="1" outlineLevel="1" thickBot="1" x14ac:dyDescent="0.4">
      <c r="A899" s="183"/>
      <c r="B899" s="55" t="s">
        <v>48</v>
      </c>
      <c r="C899" s="56"/>
      <c r="D899" s="57"/>
    </row>
    <row r="900" spans="1:4" ht="16" hidden="1" outlineLevel="1" thickBot="1" x14ac:dyDescent="0.4">
      <c r="A900" s="60"/>
      <c r="B900" s="61"/>
      <c r="C900" s="62"/>
      <c r="D900" s="63"/>
    </row>
    <row r="901" spans="1:4" ht="16" hidden="1" outlineLevel="1" thickBot="1" x14ac:dyDescent="0.4">
      <c r="A901" s="45"/>
      <c r="B901" s="46" t="s">
        <v>18</v>
      </c>
      <c r="C901" s="47"/>
      <c r="D901" s="48">
        <f>C906*$C$977</f>
        <v>0</v>
      </c>
    </row>
    <row r="902" spans="1:4" ht="15.5" hidden="1" outlineLevel="1" x14ac:dyDescent="0.35">
      <c r="A902" s="181"/>
      <c r="B902" s="49" t="s">
        <v>0</v>
      </c>
      <c r="C902" s="50"/>
      <c r="D902" s="51"/>
    </row>
    <row r="903" spans="1:4" ht="15.5" hidden="1" outlineLevel="1" x14ac:dyDescent="0.35">
      <c r="A903" s="182"/>
      <c r="B903" s="49" t="s">
        <v>19</v>
      </c>
      <c r="C903" s="50"/>
      <c r="D903" s="51"/>
    </row>
    <row r="904" spans="1:4" ht="15.5" hidden="1" outlineLevel="1" x14ac:dyDescent="0.35">
      <c r="A904" s="182"/>
      <c r="B904" s="52" t="s">
        <v>45</v>
      </c>
      <c r="C904" s="53">
        <f>C901+C902+C903</f>
        <v>0</v>
      </c>
      <c r="D904" s="51"/>
    </row>
    <row r="905" spans="1:4" ht="15.5" hidden="1" outlineLevel="1" x14ac:dyDescent="0.35">
      <c r="A905" s="182"/>
      <c r="B905" s="54" t="s">
        <v>46</v>
      </c>
      <c r="C905" s="53">
        <f>0.07*(C904-C903)</f>
        <v>0</v>
      </c>
      <c r="D905" s="51"/>
    </row>
    <row r="906" spans="1:4" ht="15.5" hidden="1" outlineLevel="1" x14ac:dyDescent="0.35">
      <c r="A906" s="182"/>
      <c r="B906" s="54" t="s">
        <v>47</v>
      </c>
      <c r="C906" s="53">
        <f>C904+C905</f>
        <v>0</v>
      </c>
      <c r="D906" s="51"/>
    </row>
    <row r="907" spans="1:4" ht="16" hidden="1" outlineLevel="1" thickBot="1" x14ac:dyDescent="0.4">
      <c r="A907" s="183"/>
      <c r="B907" s="55" t="s">
        <v>48</v>
      </c>
      <c r="C907" s="56"/>
      <c r="D907" s="57"/>
    </row>
    <row r="908" spans="1:4" ht="16" hidden="1" outlineLevel="1" thickBot="1" x14ac:dyDescent="0.4">
      <c r="A908" s="60"/>
      <c r="B908" s="61"/>
      <c r="C908" s="62"/>
      <c r="D908" s="63"/>
    </row>
    <row r="909" spans="1:4" ht="16" hidden="1" outlineLevel="1" thickBot="1" x14ac:dyDescent="0.4">
      <c r="A909" s="45"/>
      <c r="B909" s="91" t="s">
        <v>18</v>
      </c>
      <c r="C909" s="87"/>
      <c r="D909" s="48">
        <f>C914*$C$977</f>
        <v>0</v>
      </c>
    </row>
    <row r="910" spans="1:4" ht="15.5" hidden="1" outlineLevel="1" x14ac:dyDescent="0.35">
      <c r="A910" s="181"/>
      <c r="B910" s="92" t="s">
        <v>0</v>
      </c>
      <c r="C910" s="88"/>
      <c r="D910" s="51"/>
    </row>
    <row r="911" spans="1:4" ht="15.5" hidden="1" outlineLevel="1" x14ac:dyDescent="0.35">
      <c r="A911" s="182"/>
      <c r="B911" s="92" t="s">
        <v>19</v>
      </c>
      <c r="C911" s="88"/>
      <c r="D911" s="51"/>
    </row>
    <row r="912" spans="1:4" ht="15.5" hidden="1" outlineLevel="1" x14ac:dyDescent="0.35">
      <c r="A912" s="182"/>
      <c r="B912" s="93" t="s">
        <v>45</v>
      </c>
      <c r="C912" s="89">
        <f>C909+C910+C911</f>
        <v>0</v>
      </c>
      <c r="D912" s="51"/>
    </row>
    <row r="913" spans="1:4" ht="15.5" hidden="1" outlineLevel="1" x14ac:dyDescent="0.35">
      <c r="A913" s="182"/>
      <c r="B913" s="94" t="s">
        <v>46</v>
      </c>
      <c r="C913" s="89">
        <f>0.07*(C912-C911)</f>
        <v>0</v>
      </c>
      <c r="D913" s="51"/>
    </row>
    <row r="914" spans="1:4" ht="15.5" hidden="1" outlineLevel="1" x14ac:dyDescent="0.35">
      <c r="A914" s="182"/>
      <c r="B914" s="94" t="s">
        <v>47</v>
      </c>
      <c r="C914" s="89">
        <f>C912+C913</f>
        <v>0</v>
      </c>
      <c r="D914" s="51"/>
    </row>
    <row r="915" spans="1:4" ht="16" hidden="1" outlineLevel="1" thickBot="1" x14ac:dyDescent="0.4">
      <c r="A915" s="183"/>
      <c r="B915" s="95" t="s">
        <v>48</v>
      </c>
      <c r="C915" s="90"/>
      <c r="D915" s="57"/>
    </row>
    <row r="916" spans="1:4" ht="16" hidden="1" outlineLevel="1" thickBot="1" x14ac:dyDescent="0.4">
      <c r="A916" s="60"/>
      <c r="B916" s="61"/>
      <c r="C916" s="62"/>
      <c r="D916" s="63"/>
    </row>
    <row r="917" spans="1:4" ht="16" hidden="1" outlineLevel="1" thickBot="1" x14ac:dyDescent="0.4">
      <c r="A917" s="45"/>
      <c r="B917" s="64" t="s">
        <v>18</v>
      </c>
      <c r="C917" s="47"/>
      <c r="D917" s="48">
        <f>C922*$C$977</f>
        <v>0</v>
      </c>
    </row>
    <row r="918" spans="1:4" ht="15.5" hidden="1" outlineLevel="1" x14ac:dyDescent="0.35">
      <c r="A918" s="181"/>
      <c r="B918" s="65" t="s">
        <v>0</v>
      </c>
      <c r="C918" s="50"/>
      <c r="D918" s="51"/>
    </row>
    <row r="919" spans="1:4" ht="15.5" hidden="1" outlineLevel="1" x14ac:dyDescent="0.35">
      <c r="A919" s="182"/>
      <c r="B919" s="65" t="s">
        <v>19</v>
      </c>
      <c r="C919" s="50"/>
      <c r="D919" s="51"/>
    </row>
    <row r="920" spans="1:4" ht="15.5" hidden="1" outlineLevel="1" x14ac:dyDescent="0.35">
      <c r="A920" s="182"/>
      <c r="B920" s="96" t="s">
        <v>45</v>
      </c>
      <c r="C920" s="53">
        <f>C917+C918+C919</f>
        <v>0</v>
      </c>
      <c r="D920" s="51"/>
    </row>
    <row r="921" spans="1:4" ht="15.5" hidden="1" outlineLevel="1" x14ac:dyDescent="0.35">
      <c r="A921" s="182"/>
      <c r="B921" s="54" t="s">
        <v>46</v>
      </c>
      <c r="C921" s="53">
        <f>0.07*(C920-C919)</f>
        <v>0</v>
      </c>
      <c r="D921" s="51"/>
    </row>
    <row r="922" spans="1:4" ht="15.5" hidden="1" outlineLevel="1" x14ac:dyDescent="0.35">
      <c r="A922" s="182"/>
      <c r="B922" s="54" t="s">
        <v>47</v>
      </c>
      <c r="C922" s="53">
        <f>C920+C921</f>
        <v>0</v>
      </c>
      <c r="D922" s="51"/>
    </row>
    <row r="923" spans="1:4" ht="16" hidden="1" outlineLevel="1" thickBot="1" x14ac:dyDescent="0.4">
      <c r="A923" s="183"/>
      <c r="B923" s="55" t="s">
        <v>48</v>
      </c>
      <c r="C923" s="56"/>
      <c r="D923" s="57"/>
    </row>
    <row r="924" spans="1:4" ht="16" hidden="1" outlineLevel="1" thickBot="1" x14ac:dyDescent="0.4">
      <c r="A924" s="60"/>
      <c r="B924" s="61"/>
      <c r="C924" s="62"/>
      <c r="D924" s="63"/>
    </row>
    <row r="925" spans="1:4" ht="16" hidden="1" outlineLevel="1" thickBot="1" x14ac:dyDescent="0.4">
      <c r="A925" s="45"/>
      <c r="B925" s="64" t="s">
        <v>18</v>
      </c>
      <c r="C925" s="47"/>
      <c r="D925" s="48">
        <f>C930*$C$977</f>
        <v>0</v>
      </c>
    </row>
    <row r="926" spans="1:4" ht="15.5" hidden="1" outlineLevel="1" x14ac:dyDescent="0.35">
      <c r="A926" s="181"/>
      <c r="B926" s="65" t="s">
        <v>0</v>
      </c>
      <c r="C926" s="50"/>
      <c r="D926" s="51"/>
    </row>
    <row r="927" spans="1:4" ht="15.5" hidden="1" outlineLevel="1" x14ac:dyDescent="0.35">
      <c r="A927" s="182"/>
      <c r="B927" s="65" t="s">
        <v>19</v>
      </c>
      <c r="C927" s="50"/>
      <c r="D927" s="51"/>
    </row>
    <row r="928" spans="1:4" ht="15.5" hidden="1" outlineLevel="1" x14ac:dyDescent="0.35">
      <c r="A928" s="182"/>
      <c r="B928" s="96" t="s">
        <v>45</v>
      </c>
      <c r="C928" s="53">
        <f>C925+C926+C927</f>
        <v>0</v>
      </c>
      <c r="D928" s="51"/>
    </row>
    <row r="929" spans="1:4" ht="15.5" hidden="1" outlineLevel="1" x14ac:dyDescent="0.35">
      <c r="A929" s="182"/>
      <c r="B929" s="54" t="s">
        <v>46</v>
      </c>
      <c r="C929" s="53">
        <f>0.07*(C928-C927)</f>
        <v>0</v>
      </c>
      <c r="D929" s="51"/>
    </row>
    <row r="930" spans="1:4" ht="15.5" hidden="1" outlineLevel="1" x14ac:dyDescent="0.35">
      <c r="A930" s="182"/>
      <c r="B930" s="54" t="s">
        <v>47</v>
      </c>
      <c r="C930" s="53">
        <f>C928+C929</f>
        <v>0</v>
      </c>
      <c r="D930" s="51"/>
    </row>
    <row r="931" spans="1:4" ht="16" hidden="1" outlineLevel="1" thickBot="1" x14ac:dyDescent="0.4">
      <c r="A931" s="183"/>
      <c r="B931" s="55" t="s">
        <v>48</v>
      </c>
      <c r="C931" s="56"/>
      <c r="D931" s="57"/>
    </row>
    <row r="932" spans="1:4" ht="16" hidden="1" outlineLevel="1" thickBot="1" x14ac:dyDescent="0.4">
      <c r="A932" s="60"/>
      <c r="B932" s="61"/>
      <c r="C932" s="62"/>
      <c r="D932" s="63"/>
    </row>
    <row r="933" spans="1:4" ht="16" hidden="1" outlineLevel="1" thickBot="1" x14ac:dyDescent="0.4">
      <c r="A933" s="45"/>
      <c r="B933" s="64" t="s">
        <v>18</v>
      </c>
      <c r="C933" s="47"/>
      <c r="D933" s="48">
        <f>C938*$C$977</f>
        <v>0</v>
      </c>
    </row>
    <row r="934" spans="1:4" ht="15.5" hidden="1" outlineLevel="1" x14ac:dyDescent="0.35">
      <c r="A934" s="181"/>
      <c r="B934" s="65" t="s">
        <v>0</v>
      </c>
      <c r="C934" s="50"/>
      <c r="D934" s="51"/>
    </row>
    <row r="935" spans="1:4" ht="15.5" hidden="1" outlineLevel="1" x14ac:dyDescent="0.35">
      <c r="A935" s="182"/>
      <c r="B935" s="65" t="s">
        <v>19</v>
      </c>
      <c r="C935" s="50"/>
      <c r="D935" s="51"/>
    </row>
    <row r="936" spans="1:4" ht="15.5" hidden="1" outlineLevel="1" x14ac:dyDescent="0.35">
      <c r="A936" s="182"/>
      <c r="B936" s="96" t="s">
        <v>45</v>
      </c>
      <c r="C936" s="53">
        <f>C933+C934+C935</f>
        <v>0</v>
      </c>
      <c r="D936" s="51"/>
    </row>
    <row r="937" spans="1:4" ht="15.5" hidden="1" outlineLevel="1" x14ac:dyDescent="0.35">
      <c r="A937" s="182"/>
      <c r="B937" s="54" t="s">
        <v>46</v>
      </c>
      <c r="C937" s="53">
        <f>0.07*(C936-C935)</f>
        <v>0</v>
      </c>
      <c r="D937" s="51"/>
    </row>
    <row r="938" spans="1:4" ht="15.5" hidden="1" outlineLevel="1" x14ac:dyDescent="0.35">
      <c r="A938" s="182"/>
      <c r="B938" s="54" t="s">
        <v>47</v>
      </c>
      <c r="C938" s="53">
        <f>C936+C937</f>
        <v>0</v>
      </c>
      <c r="D938" s="51"/>
    </row>
    <row r="939" spans="1:4" ht="16" hidden="1" outlineLevel="1" thickBot="1" x14ac:dyDescent="0.4">
      <c r="A939" s="183"/>
      <c r="B939" s="55" t="s">
        <v>48</v>
      </c>
      <c r="C939" s="56"/>
      <c r="D939" s="57"/>
    </row>
    <row r="940" spans="1:4" ht="16" hidden="1" outlineLevel="1" thickBot="1" x14ac:dyDescent="0.4">
      <c r="A940" s="60"/>
      <c r="B940" s="61"/>
      <c r="C940" s="62"/>
      <c r="D940" s="63"/>
    </row>
    <row r="941" spans="1:4" ht="16" hidden="1" outlineLevel="1" thickBot="1" x14ac:dyDescent="0.4">
      <c r="A941" s="45"/>
      <c r="B941" s="64" t="s">
        <v>18</v>
      </c>
      <c r="C941" s="47"/>
      <c r="D941" s="48">
        <f>C946*$C$977</f>
        <v>0</v>
      </c>
    </row>
    <row r="942" spans="1:4" ht="15.5" hidden="1" outlineLevel="1" x14ac:dyDescent="0.35">
      <c r="A942" s="181"/>
      <c r="B942" s="65" t="s">
        <v>0</v>
      </c>
      <c r="C942" s="50"/>
      <c r="D942" s="51"/>
    </row>
    <row r="943" spans="1:4" ht="15.5" hidden="1" outlineLevel="1" x14ac:dyDescent="0.35">
      <c r="A943" s="182"/>
      <c r="B943" s="65" t="s">
        <v>19</v>
      </c>
      <c r="C943" s="50"/>
      <c r="D943" s="51"/>
    </row>
    <row r="944" spans="1:4" ht="15.5" hidden="1" outlineLevel="1" x14ac:dyDescent="0.35">
      <c r="A944" s="182"/>
      <c r="B944" s="96" t="s">
        <v>45</v>
      </c>
      <c r="C944" s="53">
        <f>C941+C942+C943</f>
        <v>0</v>
      </c>
      <c r="D944" s="51"/>
    </row>
    <row r="945" spans="1:4" ht="15.5" hidden="1" outlineLevel="1" x14ac:dyDescent="0.35">
      <c r="A945" s="182"/>
      <c r="B945" s="54" t="s">
        <v>46</v>
      </c>
      <c r="C945" s="53">
        <f>0.07*(C944-C943)</f>
        <v>0</v>
      </c>
      <c r="D945" s="51"/>
    </row>
    <row r="946" spans="1:4" ht="15.5" hidden="1" outlineLevel="1" x14ac:dyDescent="0.35">
      <c r="A946" s="182"/>
      <c r="B946" s="54" t="s">
        <v>47</v>
      </c>
      <c r="C946" s="53">
        <f>C944+C945</f>
        <v>0</v>
      </c>
      <c r="D946" s="51"/>
    </row>
    <row r="947" spans="1:4" ht="16" hidden="1" outlineLevel="1" thickBot="1" x14ac:dyDescent="0.4">
      <c r="A947" s="183"/>
      <c r="B947" s="55" t="s">
        <v>48</v>
      </c>
      <c r="C947" s="56"/>
      <c r="D947" s="57"/>
    </row>
    <row r="948" spans="1:4" ht="16" hidden="1" outlineLevel="1" thickBot="1" x14ac:dyDescent="0.4">
      <c r="A948" s="60"/>
      <c r="B948" s="61"/>
      <c r="C948" s="62"/>
      <c r="D948" s="63"/>
    </row>
    <row r="949" spans="1:4" ht="16" hidden="1" outlineLevel="1" thickBot="1" x14ac:dyDescent="0.4">
      <c r="A949" s="45"/>
      <c r="B949" s="64" t="s">
        <v>18</v>
      </c>
      <c r="C949" s="47"/>
      <c r="D949" s="48">
        <f>C954*$C$977</f>
        <v>0</v>
      </c>
    </row>
    <row r="950" spans="1:4" ht="15.5" hidden="1" outlineLevel="1" x14ac:dyDescent="0.35">
      <c r="A950" s="181"/>
      <c r="B950" s="65" t="s">
        <v>0</v>
      </c>
      <c r="C950" s="50"/>
      <c r="D950" s="51"/>
    </row>
    <row r="951" spans="1:4" ht="15.5" hidden="1" outlineLevel="1" x14ac:dyDescent="0.35">
      <c r="A951" s="182"/>
      <c r="B951" s="65" t="s">
        <v>19</v>
      </c>
      <c r="C951" s="50"/>
      <c r="D951" s="51"/>
    </row>
    <row r="952" spans="1:4" ht="15.5" hidden="1" outlineLevel="1" x14ac:dyDescent="0.35">
      <c r="A952" s="182"/>
      <c r="B952" s="96" t="s">
        <v>45</v>
      </c>
      <c r="C952" s="53">
        <f>C949+C950+C951</f>
        <v>0</v>
      </c>
      <c r="D952" s="51"/>
    </row>
    <row r="953" spans="1:4" ht="15.5" hidden="1" outlineLevel="1" x14ac:dyDescent="0.35">
      <c r="A953" s="182"/>
      <c r="B953" s="54" t="s">
        <v>46</v>
      </c>
      <c r="C953" s="53">
        <f>0.07*(C952-C951)</f>
        <v>0</v>
      </c>
      <c r="D953" s="51"/>
    </row>
    <row r="954" spans="1:4" ht="15.5" hidden="1" outlineLevel="1" x14ac:dyDescent="0.35">
      <c r="A954" s="182"/>
      <c r="B954" s="54" t="s">
        <v>47</v>
      </c>
      <c r="C954" s="53">
        <f>C952+C953</f>
        <v>0</v>
      </c>
      <c r="D954" s="51"/>
    </row>
    <row r="955" spans="1:4" ht="16" hidden="1" outlineLevel="1" thickBot="1" x14ac:dyDescent="0.4">
      <c r="A955" s="183"/>
      <c r="B955" s="55" t="s">
        <v>48</v>
      </c>
      <c r="C955" s="56"/>
      <c r="D955" s="57"/>
    </row>
    <row r="956" spans="1:4" ht="16" hidden="1" outlineLevel="1" thickBot="1" x14ac:dyDescent="0.4">
      <c r="A956" s="60"/>
      <c r="B956" s="61"/>
      <c r="C956" s="62"/>
      <c r="D956" s="63"/>
    </row>
    <row r="957" spans="1:4" ht="16" hidden="1" outlineLevel="1" thickBot="1" x14ac:dyDescent="0.4">
      <c r="A957" s="45"/>
      <c r="B957" s="64" t="s">
        <v>18</v>
      </c>
      <c r="C957" s="47"/>
      <c r="D957" s="48">
        <f>C962*$C$977</f>
        <v>0</v>
      </c>
    </row>
    <row r="958" spans="1:4" ht="15.5" hidden="1" outlineLevel="1" x14ac:dyDescent="0.35">
      <c r="A958" s="181"/>
      <c r="B958" s="65" t="s">
        <v>0</v>
      </c>
      <c r="C958" s="50"/>
      <c r="D958" s="51"/>
    </row>
    <row r="959" spans="1:4" ht="15.5" hidden="1" outlineLevel="1" x14ac:dyDescent="0.35">
      <c r="A959" s="182"/>
      <c r="B959" s="65" t="s">
        <v>19</v>
      </c>
      <c r="C959" s="50"/>
      <c r="D959" s="51"/>
    </row>
    <row r="960" spans="1:4" ht="15.5" hidden="1" outlineLevel="1" x14ac:dyDescent="0.35">
      <c r="A960" s="182"/>
      <c r="B960" s="96" t="s">
        <v>45</v>
      </c>
      <c r="C960" s="53">
        <f>C957+C958+C959</f>
        <v>0</v>
      </c>
      <c r="D960" s="51"/>
    </row>
    <row r="961" spans="1:6" ht="15.5" hidden="1" outlineLevel="1" x14ac:dyDescent="0.35">
      <c r="A961" s="182"/>
      <c r="B961" s="54" t="s">
        <v>46</v>
      </c>
      <c r="C961" s="53">
        <f>0.07*(C960-C959)</f>
        <v>0</v>
      </c>
      <c r="D961" s="51"/>
    </row>
    <row r="962" spans="1:6" ht="15.5" hidden="1" outlineLevel="1" x14ac:dyDescent="0.35">
      <c r="A962" s="182"/>
      <c r="B962" s="54" t="s">
        <v>47</v>
      </c>
      <c r="C962" s="53">
        <f>C960+C961</f>
        <v>0</v>
      </c>
      <c r="D962" s="51"/>
    </row>
    <row r="963" spans="1:6" ht="16" hidden="1" outlineLevel="1" thickBot="1" x14ac:dyDescent="0.4">
      <c r="A963" s="183"/>
      <c r="B963" s="55" t="s">
        <v>48</v>
      </c>
      <c r="C963" s="56"/>
      <c r="D963" s="57"/>
    </row>
    <row r="964" spans="1:6" ht="16" hidden="1" outlineLevel="1" thickBot="1" x14ac:dyDescent="0.4">
      <c r="A964" s="60"/>
      <c r="B964" s="61"/>
      <c r="C964" s="62"/>
      <c r="D964" s="63"/>
    </row>
    <row r="965" spans="1:6" ht="16" hidden="1" outlineLevel="1" thickBot="1" x14ac:dyDescent="0.4">
      <c r="A965" s="45"/>
      <c r="B965" s="64" t="s">
        <v>18</v>
      </c>
      <c r="C965" s="47"/>
      <c r="D965" s="48">
        <f>C970*$C$977</f>
        <v>0</v>
      </c>
    </row>
    <row r="966" spans="1:6" ht="15.5" hidden="1" outlineLevel="1" x14ac:dyDescent="0.35">
      <c r="A966" s="181"/>
      <c r="B966" s="65" t="s">
        <v>0</v>
      </c>
      <c r="C966" s="50"/>
      <c r="D966" s="51"/>
    </row>
    <row r="967" spans="1:6" ht="15.5" hidden="1" outlineLevel="1" x14ac:dyDescent="0.35">
      <c r="A967" s="182"/>
      <c r="B967" s="65" t="s">
        <v>19</v>
      </c>
      <c r="C967" s="50"/>
      <c r="D967" s="51"/>
    </row>
    <row r="968" spans="1:6" ht="15.5" hidden="1" outlineLevel="1" x14ac:dyDescent="0.35">
      <c r="A968" s="182"/>
      <c r="B968" s="96" t="s">
        <v>45</v>
      </c>
      <c r="C968" s="53">
        <f>C965+C966+C967</f>
        <v>0</v>
      </c>
      <c r="D968" s="51"/>
    </row>
    <row r="969" spans="1:6" ht="15.5" hidden="1" outlineLevel="1" x14ac:dyDescent="0.35">
      <c r="A969" s="182"/>
      <c r="B969" s="54" t="s">
        <v>46</v>
      </c>
      <c r="C969" s="53">
        <f>0.07*(C968-C967)</f>
        <v>0</v>
      </c>
      <c r="D969" s="51"/>
    </row>
    <row r="970" spans="1:6" ht="15.5" hidden="1" outlineLevel="1" x14ac:dyDescent="0.35">
      <c r="A970" s="182"/>
      <c r="B970" s="54" t="s">
        <v>47</v>
      </c>
      <c r="C970" s="53">
        <f>C968+C969</f>
        <v>0</v>
      </c>
      <c r="D970" s="51"/>
    </row>
    <row r="971" spans="1:6" ht="16" hidden="1" outlineLevel="1" thickBot="1" x14ac:dyDescent="0.4">
      <c r="A971" s="183"/>
      <c r="B971" s="55" t="s">
        <v>48</v>
      </c>
      <c r="C971" s="56"/>
      <c r="D971" s="57"/>
    </row>
    <row r="972" spans="1:6" ht="15.5" hidden="1" outlineLevel="1" x14ac:dyDescent="0.35">
      <c r="A972" s="60"/>
      <c r="B972" s="61"/>
      <c r="C972" s="62"/>
      <c r="D972" s="63"/>
    </row>
    <row r="973" spans="1:6" ht="16" collapsed="1" thickBot="1" x14ac:dyDescent="0.4">
      <c r="A973" s="60"/>
      <c r="B973" s="61"/>
      <c r="C973" s="62"/>
      <c r="D973" s="63"/>
    </row>
    <row r="974" spans="1:6" ht="16" thickBot="1" x14ac:dyDescent="0.4">
      <c r="A974" s="189" t="s">
        <v>60</v>
      </c>
      <c r="B974" s="190"/>
      <c r="C974" s="66">
        <f>SUMIFS(C5:C973,B5:B973,"TOTAL eligible costs:")</f>
        <v>0</v>
      </c>
      <c r="D974" s="67"/>
    </row>
    <row r="975" spans="1:6" ht="30.75" customHeight="1" thickBot="1" x14ac:dyDescent="0.4">
      <c r="A975" s="189" t="s">
        <v>61</v>
      </c>
      <c r="B975" s="190"/>
      <c r="C975" s="66">
        <f>SUMIFS(C5:C973,B5:B973,B11)</f>
        <v>0</v>
      </c>
      <c r="D975" s="67"/>
    </row>
    <row r="976" spans="1:6" ht="16" thickBot="1" x14ac:dyDescent="0.4">
      <c r="A976" s="68"/>
      <c r="B976" s="69"/>
      <c r="C976" s="187" t="s">
        <v>21</v>
      </c>
      <c r="D976" s="188"/>
      <c r="F976" s="22"/>
    </row>
    <row r="977" spans="1:12" ht="23.25" customHeight="1" thickBot="1" x14ac:dyDescent="0.4">
      <c r="A977" s="179" t="str">
        <f>"Total estimated CEF contribution "&amp;TEXT(C977,"##%")&amp;" (without receipts) "</f>
        <v xml:space="preserve">Total estimated CEF contribution % (without receipts) </v>
      </c>
      <c r="B977" s="180"/>
      <c r="C977" s="99"/>
      <c r="D977" s="70">
        <f>C974*C977</f>
        <v>0</v>
      </c>
    </row>
    <row r="978" spans="1:12" ht="21.75" customHeight="1" x14ac:dyDescent="0.45">
      <c r="A978" s="24"/>
      <c r="B978" s="21"/>
      <c r="C978" s="32"/>
      <c r="D978" s="31"/>
      <c r="E978" s="21"/>
      <c r="F978" s="21"/>
      <c r="G978" s="21"/>
      <c r="H978" s="21"/>
      <c r="I978" s="21"/>
      <c r="J978" s="21"/>
      <c r="K978" s="21"/>
      <c r="L978" s="21"/>
    </row>
    <row r="979" spans="1:12" ht="18.5" x14ac:dyDescent="0.45">
      <c r="A979" s="24"/>
      <c r="B979" s="21"/>
      <c r="C979" s="28"/>
      <c r="D979" s="21"/>
      <c r="E979" s="21"/>
      <c r="F979" s="21"/>
      <c r="G979" s="21"/>
      <c r="H979" s="21"/>
      <c r="I979" s="21"/>
      <c r="J979" s="21"/>
      <c r="K979" s="21"/>
      <c r="L979" s="21"/>
    </row>
    <row r="980" spans="1:12" ht="18.5" x14ac:dyDescent="0.45">
      <c r="A980" s="24"/>
      <c r="B980" s="21"/>
      <c r="C980" s="28"/>
      <c r="D980" s="21"/>
      <c r="E980" s="21"/>
      <c r="F980" s="21"/>
      <c r="G980" s="21"/>
      <c r="H980" s="21"/>
      <c r="I980" s="21"/>
      <c r="J980" s="21"/>
      <c r="K980" s="21"/>
      <c r="L980" s="21"/>
    </row>
    <row r="981" spans="1:12" ht="18.5" x14ac:dyDescent="0.45">
      <c r="A981" s="24"/>
      <c r="B981" s="21"/>
      <c r="C981" s="28"/>
      <c r="D981" s="21"/>
      <c r="E981" s="21"/>
      <c r="F981" s="21"/>
      <c r="G981" s="21"/>
      <c r="H981" s="21"/>
      <c r="I981" s="21"/>
      <c r="J981" s="21"/>
      <c r="K981" s="21"/>
      <c r="L981" s="21"/>
    </row>
    <row r="982" spans="1:12" ht="18.5" x14ac:dyDescent="0.45">
      <c r="A982" s="24"/>
      <c r="B982" s="21"/>
      <c r="C982" s="28"/>
      <c r="D982" s="21"/>
      <c r="E982" s="21"/>
      <c r="F982" s="21"/>
      <c r="G982" s="21"/>
      <c r="H982" s="21"/>
      <c r="I982" s="21"/>
      <c r="J982" s="21"/>
      <c r="K982" s="21"/>
      <c r="L982" s="21"/>
    </row>
    <row r="983" spans="1:12" ht="18.5" x14ac:dyDescent="0.45">
      <c r="A983" s="24"/>
      <c r="B983" s="21"/>
      <c r="C983" s="28"/>
      <c r="D983" s="21"/>
      <c r="E983" s="21"/>
      <c r="F983" s="21"/>
      <c r="G983" s="21"/>
      <c r="H983" s="21"/>
      <c r="I983" s="21"/>
      <c r="J983" s="21"/>
      <c r="K983" s="21"/>
      <c r="L983" s="21"/>
    </row>
    <row r="984" spans="1:12" ht="18.5" x14ac:dyDescent="0.45">
      <c r="A984" s="24"/>
      <c r="B984" s="21"/>
      <c r="C984" s="28"/>
      <c r="D984" s="21"/>
      <c r="E984" s="21"/>
      <c r="F984" s="21"/>
      <c r="G984" s="21"/>
      <c r="H984" s="21"/>
      <c r="I984" s="21"/>
      <c r="J984" s="21"/>
      <c r="K984" s="21"/>
      <c r="L984" s="21"/>
    </row>
    <row r="985" spans="1:12" ht="18.5" x14ac:dyDescent="0.45">
      <c r="A985" s="24"/>
      <c r="B985" s="21"/>
      <c r="C985" s="28"/>
      <c r="D985" s="21"/>
      <c r="E985" s="21"/>
      <c r="F985" s="21"/>
      <c r="G985" s="21"/>
      <c r="H985" s="21"/>
      <c r="I985" s="21"/>
      <c r="J985" s="21"/>
      <c r="K985" s="21"/>
      <c r="L985" s="21"/>
    </row>
    <row r="986" spans="1:12" ht="18.5" x14ac:dyDescent="0.45">
      <c r="A986" s="24"/>
      <c r="B986" s="21"/>
      <c r="C986" s="28"/>
      <c r="D986" s="21"/>
      <c r="E986" s="21"/>
      <c r="F986" s="21"/>
      <c r="G986" s="21"/>
      <c r="H986" s="21"/>
      <c r="I986" s="21"/>
      <c r="J986" s="21"/>
      <c r="K986" s="21"/>
      <c r="L986" s="21"/>
    </row>
  </sheetData>
  <sheetProtection algorithmName="SHA-512" hashValue="bagX8W8psSrbPqL6x1Z8xLuAGhQTcFscMLTJuvwz5cy6v4KZifPALd1m6LxmziLk34VOUkLgE82X3bayTGvmkw==" saltValue="FDcNLQuHORRErxu59d8ZSw==" spinCount="100000" sheet="1" sort="0" autoFilter="0" pivotTables="0"/>
  <mergeCells count="125">
    <mergeCell ref="A950:A955"/>
    <mergeCell ref="A958:A963"/>
    <mergeCell ref="A966:A971"/>
    <mergeCell ref="A910:A915"/>
    <mergeCell ref="A918:A923"/>
    <mergeCell ref="A926:A931"/>
    <mergeCell ref="A934:A939"/>
    <mergeCell ref="A942:A947"/>
    <mergeCell ref="A869:A874"/>
    <mergeCell ref="A878:A883"/>
    <mergeCell ref="A886:A891"/>
    <mergeCell ref="A894:A899"/>
    <mergeCell ref="A902:A907"/>
    <mergeCell ref="A829:A834"/>
    <mergeCell ref="A837:A842"/>
    <mergeCell ref="A845:A850"/>
    <mergeCell ref="A853:A858"/>
    <mergeCell ref="A861:A866"/>
    <mergeCell ref="A789:A794"/>
    <mergeCell ref="A797:A802"/>
    <mergeCell ref="A805:A810"/>
    <mergeCell ref="A813:A818"/>
    <mergeCell ref="A821:A826"/>
    <mergeCell ref="A748:A753"/>
    <mergeCell ref="A756:A761"/>
    <mergeCell ref="A764:A769"/>
    <mergeCell ref="A772:A777"/>
    <mergeCell ref="A781:A786"/>
    <mergeCell ref="A708:A713"/>
    <mergeCell ref="A716:A721"/>
    <mergeCell ref="A724:A729"/>
    <mergeCell ref="A732:A737"/>
    <mergeCell ref="A740:A745"/>
    <mergeCell ref="A667:A672"/>
    <mergeCell ref="A675:A680"/>
    <mergeCell ref="A684:A689"/>
    <mergeCell ref="A692:A697"/>
    <mergeCell ref="A700:A705"/>
    <mergeCell ref="A627:A632"/>
    <mergeCell ref="A635:A640"/>
    <mergeCell ref="A643:A648"/>
    <mergeCell ref="A651:A656"/>
    <mergeCell ref="A659:A664"/>
    <mergeCell ref="A587:A592"/>
    <mergeCell ref="A595:A600"/>
    <mergeCell ref="A603:A608"/>
    <mergeCell ref="A611:A616"/>
    <mergeCell ref="A619:A624"/>
    <mergeCell ref="A546:A551"/>
    <mergeCell ref="A554:A559"/>
    <mergeCell ref="A562:A567"/>
    <mergeCell ref="A570:A575"/>
    <mergeCell ref="A578:A583"/>
    <mergeCell ref="A506:A511"/>
    <mergeCell ref="A514:A519"/>
    <mergeCell ref="A522:A527"/>
    <mergeCell ref="A530:A535"/>
    <mergeCell ref="A538:A543"/>
    <mergeCell ref="A465:A470"/>
    <mergeCell ref="A473:A478"/>
    <mergeCell ref="A481:A486"/>
    <mergeCell ref="A490:A495"/>
    <mergeCell ref="A498:A503"/>
    <mergeCell ref="A312:A317"/>
    <mergeCell ref="A320:A325"/>
    <mergeCell ref="A328:A333"/>
    <mergeCell ref="A336:A341"/>
    <mergeCell ref="A425:A430"/>
    <mergeCell ref="A433:A438"/>
    <mergeCell ref="A441:A446"/>
    <mergeCell ref="A449:A454"/>
    <mergeCell ref="A457:A462"/>
    <mergeCell ref="A384:A389"/>
    <mergeCell ref="A393:A398"/>
    <mergeCell ref="A401:A406"/>
    <mergeCell ref="A409:A414"/>
    <mergeCell ref="A417:A422"/>
    <mergeCell ref="A2:D2"/>
    <mergeCell ref="C976:D976"/>
    <mergeCell ref="A975:B975"/>
    <mergeCell ref="A974:B974"/>
    <mergeCell ref="A6:A11"/>
    <mergeCell ref="A14:A19"/>
    <mergeCell ref="A22:A27"/>
    <mergeCell ref="A30:A35"/>
    <mergeCell ref="A38:A43"/>
    <mergeCell ref="A94:A99"/>
    <mergeCell ref="A46:A51"/>
    <mergeCell ref="A54:A59"/>
    <mergeCell ref="A190:A195"/>
    <mergeCell ref="A182:A187"/>
    <mergeCell ref="A174:A179"/>
    <mergeCell ref="A166:A171"/>
    <mergeCell ref="A62:A67"/>
    <mergeCell ref="A70:A75"/>
    <mergeCell ref="A78:A83"/>
    <mergeCell ref="A86:A91"/>
    <mergeCell ref="A263:A268"/>
    <mergeCell ref="A271:A276"/>
    <mergeCell ref="A279:A284"/>
    <mergeCell ref="A287:A292"/>
    <mergeCell ref="A977:B977"/>
    <mergeCell ref="A158:A163"/>
    <mergeCell ref="A150:A155"/>
    <mergeCell ref="A142:A147"/>
    <mergeCell ref="A134:A139"/>
    <mergeCell ref="A126:A131"/>
    <mergeCell ref="A118:A123"/>
    <mergeCell ref="A110:A115"/>
    <mergeCell ref="A102:A107"/>
    <mergeCell ref="A199:A204"/>
    <mergeCell ref="A207:A212"/>
    <mergeCell ref="A215:A220"/>
    <mergeCell ref="A296:A301"/>
    <mergeCell ref="A223:A228"/>
    <mergeCell ref="A231:A236"/>
    <mergeCell ref="A239:A244"/>
    <mergeCell ref="A247:A252"/>
    <mergeCell ref="A255:A260"/>
    <mergeCell ref="A344:A349"/>
    <mergeCell ref="A352:A357"/>
    <mergeCell ref="A360:A365"/>
    <mergeCell ref="A368:A373"/>
    <mergeCell ref="A376:A381"/>
    <mergeCell ref="A304:A309"/>
  </mergeCells>
  <pageMargins left="0.70866141732283472" right="0.70866141732283472" top="1.4566929133858268" bottom="0.74803149606299213" header="0.31496062992125984" footer="0.31496062992125984"/>
  <pageSetup paperSize="9" scale="73" firstPageNumber="4" fitToHeight="0" orientation="landscape" useFirstPageNumber="1" r:id="rId1"/>
  <headerFooter>
    <oddHeader>&amp;LHealth and Digital Executive Agency (HaDEA)
Connecting Europe Facility&amp;C&amp;G&amp;R&amp;K002060CEF Telecom - Consolidated Fin Statement</oddHeader>
    <oddFooter>&amp;RVersion: May 2021</oddFooter>
  </headerFooter>
  <rowBreaks count="3" manualBreakCount="3">
    <brk id="28" max="3" man="1"/>
    <brk id="52" max="16383" man="1"/>
    <brk id="76" max="16383" man="1"/>
  </rowBreaks>
  <legacyDrawing r:id="rId2"/>
  <legacyDrawingHF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'Drop down menu'!$E$11:$E$14</xm:f>
          </x14:formula1>
          <xm:sqref>C977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D1:H14"/>
  <sheetViews>
    <sheetView view="pageLayout" zoomScaleNormal="100" workbookViewId="0">
      <selection activeCell="E14" sqref="E14"/>
    </sheetView>
  </sheetViews>
  <sheetFormatPr defaultRowHeight="14.5" x14ac:dyDescent="0.35"/>
  <cols>
    <col min="1" max="1" width="21.81640625" customWidth="1"/>
    <col min="2" max="3" width="18.26953125" customWidth="1"/>
    <col min="4" max="4" width="13.81640625" customWidth="1"/>
    <col min="5" max="5" width="26.54296875" customWidth="1"/>
  </cols>
  <sheetData>
    <row r="1" spans="4:8" x14ac:dyDescent="0.35">
      <c r="E1" s="1" t="s">
        <v>1</v>
      </c>
    </row>
    <row r="2" spans="4:8" x14ac:dyDescent="0.35">
      <c r="E2" s="1"/>
      <c r="H2" s="3">
        <v>0.5</v>
      </c>
    </row>
    <row r="3" spans="4:8" x14ac:dyDescent="0.35">
      <c r="H3" s="3">
        <v>0.55000000000000004</v>
      </c>
    </row>
    <row r="4" spans="4:8" x14ac:dyDescent="0.35">
      <c r="H4" s="3">
        <v>0.6</v>
      </c>
    </row>
    <row r="5" spans="4:8" x14ac:dyDescent="0.35">
      <c r="D5" s="4"/>
      <c r="E5" s="4"/>
      <c r="H5" s="3">
        <v>0.65</v>
      </c>
    </row>
    <row r="6" spans="4:8" x14ac:dyDescent="0.35">
      <c r="H6" s="3">
        <v>0.7</v>
      </c>
    </row>
    <row r="7" spans="4:8" x14ac:dyDescent="0.35">
      <c r="H7" s="3">
        <v>0.75</v>
      </c>
    </row>
    <row r="10" spans="4:8" x14ac:dyDescent="0.35">
      <c r="E10" t="s">
        <v>56</v>
      </c>
    </row>
    <row r="11" spans="4:8" ht="18.5" x14ac:dyDescent="0.45">
      <c r="E11" s="29">
        <v>0.25</v>
      </c>
    </row>
    <row r="12" spans="4:8" ht="18.5" x14ac:dyDescent="0.45">
      <c r="E12" s="29">
        <v>0.5</v>
      </c>
    </row>
    <row r="13" spans="4:8" ht="18.5" x14ac:dyDescent="0.45">
      <c r="E13" s="29">
        <v>0.75</v>
      </c>
    </row>
    <row r="14" spans="4:8" ht="18.5" x14ac:dyDescent="0.45">
      <c r="E14" s="29">
        <v>1</v>
      </c>
    </row>
  </sheetData>
  <sheetProtection algorithmName="SHA-512" hashValue="KJuzLpWRt2SnTzDAt3p+7OrMZVeelzz35y2YwXlFEHBztPwauELJD31MV3vkLxK59hEOdIxA7Ue3JrB3dJe5eQ==" saltValue="//OiJpen1JhCjkUQw6RBAw==" spinCount="100000" sheet="1" objects="1" scenarios="1"/>
  <pageMargins left="0.7" right="0.7" top="0.75" bottom="0.75" header="0.3" footer="0.3"/>
  <pageSetup paperSize="9" scale="7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0.Guidelines</vt:lpstr>
      <vt:lpstr>1.General info</vt:lpstr>
      <vt:lpstr>2. Consolidated Fin Statement</vt:lpstr>
      <vt:lpstr>Drop down menu</vt:lpstr>
      <vt:lpstr>'2. Consolidated Fin Statement'!Print_Area</vt:lpstr>
      <vt:lpstr>'2. Consolidated Fin Statement'!Print_Titles</vt:lpstr>
    </vt:vector>
  </TitlesOfParts>
  <Company>European Commission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Simon Woss;JAKUB Radoslav (INEA)</dc:creator>
  <cp:lastModifiedBy>JAKUB Radoslav (HADEA)</cp:lastModifiedBy>
  <cp:lastPrinted>2017-04-26T10:08:24Z</cp:lastPrinted>
  <dcterms:created xsi:type="dcterms:W3CDTF">2015-03-23T10:12:22Z</dcterms:created>
  <dcterms:modified xsi:type="dcterms:W3CDTF">2021-05-31T08:01:11Z</dcterms:modified>
</cp:coreProperties>
</file>